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2-002\都民生活部\02_管理法人課\07_NPO法人担当\02_指導・監督\14_ＨＰ更新\★ポータルサイト更新ファイル（ＨＰ更新時はこちら）\20260428（未登記市民説明）\"/>
    </mc:Choice>
  </mc:AlternateContent>
  <xr:revisionPtr revIDLastSave="0" documentId="13_ncr:1_{B9E92BB6-41CB-49A8-AA73-D0DCB7840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0428" sheetId="4" r:id="rId1"/>
  </sheets>
  <definedNames>
    <definedName name="_xlnm.Print_Area" localSheetId="0">'20260428'!$A$1:$E$21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4" l="1"/>
  <c r="K21" i="4"/>
  <c r="E21" i="4"/>
  <c r="Q21" i="4" l="1"/>
  <c r="B21" i="4" s="1"/>
  <c r="N21" i="4"/>
  <c r="P21" i="4" s="1"/>
  <c r="M21" i="4"/>
  <c r="O21" i="4" s="1"/>
  <c r="L20" i="4" l="1"/>
  <c r="Q20" i="4" s="1"/>
  <c r="K20" i="4"/>
  <c r="E20" i="4"/>
  <c r="B20" i="4" l="1"/>
  <c r="N20" i="4"/>
  <c r="P20" i="4" s="1"/>
  <c r="M20" i="4"/>
  <c r="O20" i="4" s="1"/>
</calcChain>
</file>

<file path=xl/sharedStrings.xml><?xml version="1.0" encoding="utf-8"?>
<sst xmlns="http://schemas.openxmlformats.org/spreadsheetml/2006/main" count="29" uniqueCount="28">
  <si>
    <t>通番</t>
    <rPh sb="0" eb="2">
      <t>ツウバン</t>
    </rPh>
    <phoneticPr fontId="1"/>
  </si>
  <si>
    <t>法人名</t>
    <rPh sb="0" eb="2">
      <t>ホウジン</t>
    </rPh>
    <rPh sb="2" eb="3">
      <t>メイ</t>
    </rPh>
    <phoneticPr fontId="1"/>
  </si>
  <si>
    <t>※収受した際に収受日を更新</t>
    <rPh sb="1" eb="3">
      <t>シュウジュ</t>
    </rPh>
    <rPh sb="5" eb="6">
      <t>サイ</t>
    </rPh>
    <rPh sb="7" eb="9">
      <t>シュウジュ</t>
    </rPh>
    <rPh sb="9" eb="10">
      <t>ヒ</t>
    </rPh>
    <rPh sb="11" eb="13">
      <t>コウシン</t>
    </rPh>
    <phoneticPr fontId="1"/>
  </si>
  <si>
    <t>「市民への説明」の
都による代替掲載
（提出日）</t>
    <rPh sb="20" eb="22">
      <t>テイシュツ</t>
    </rPh>
    <rPh sb="22" eb="23">
      <t>ビ</t>
    </rPh>
    <phoneticPr fontId="1"/>
  </si>
  <si>
    <t>「市民への説明報告」
提出状況
（収受日）</t>
    <rPh sb="17" eb="19">
      <t>シュウジュ</t>
    </rPh>
    <rPh sb="19" eb="20">
      <t>ビ</t>
    </rPh>
    <phoneticPr fontId="1"/>
  </si>
  <si>
    <t>設立登記完了届出書
提出状況
（収受日）</t>
    <rPh sb="16" eb="18">
      <t>シュウジュ</t>
    </rPh>
    <rPh sb="18" eb="19">
      <t>ビ</t>
    </rPh>
    <phoneticPr fontId="1"/>
  </si>
  <si>
    <t>法人ID</t>
    <rPh sb="0" eb="2">
      <t>ホウジン</t>
    </rPh>
    <phoneticPr fontId="1"/>
  </si>
  <si>
    <t>実施日</t>
    <rPh sb="0" eb="3">
      <t>ジッシビ</t>
    </rPh>
    <phoneticPr fontId="1"/>
  </si>
  <si>
    <t>ページID</t>
    <phoneticPr fontId="1"/>
  </si>
  <si>
    <t>法人ID
（７桁ゼロパディング）</t>
    <rPh sb="0" eb="2">
      <t>ホウジン</t>
    </rPh>
    <rPh sb="7" eb="8">
      <t>ケタ</t>
    </rPh>
    <phoneticPr fontId="1"/>
  </si>
  <si>
    <t>URL
（代替掲載文）</t>
    <rPh sb="5" eb="7">
      <t>ダイタイ</t>
    </rPh>
    <rPh sb="7" eb="9">
      <t>ケイサイ</t>
    </rPh>
    <rPh sb="9" eb="10">
      <t>ブン</t>
    </rPh>
    <rPh sb="10" eb="11">
      <t>カイブン</t>
    </rPh>
    <phoneticPr fontId="1"/>
  </si>
  <si>
    <t>URL
（法人詳細画面）</t>
    <rPh sb="5" eb="7">
      <t>ホウジン</t>
    </rPh>
    <rPh sb="7" eb="9">
      <t>ショウサイ</t>
    </rPh>
    <rPh sb="9" eb="11">
      <t>ガメン</t>
    </rPh>
    <phoneticPr fontId="1"/>
  </si>
  <si>
    <t>ページID
（10桁ゼロパディング）</t>
    <rPh sb="9" eb="10">
      <t>ケタ</t>
    </rPh>
    <phoneticPr fontId="1"/>
  </si>
  <si>
    <t>代替掲載文
提出日
（掲載希望時は入力）</t>
    <rPh sb="0" eb="2">
      <t>ダイタイ</t>
    </rPh>
    <rPh sb="2" eb="4">
      <t>ケイサイ</t>
    </rPh>
    <rPh sb="4" eb="5">
      <t>ブン</t>
    </rPh>
    <rPh sb="6" eb="8">
      <t>テイシュツ</t>
    </rPh>
    <rPh sb="8" eb="9">
      <t>ビ</t>
    </rPh>
    <rPh sb="11" eb="13">
      <t>ケイサイ</t>
    </rPh>
    <rPh sb="13" eb="15">
      <t>キボウ</t>
    </rPh>
    <rPh sb="15" eb="16">
      <t>ジ</t>
    </rPh>
    <rPh sb="17" eb="19">
      <t>ニュウリョク</t>
    </rPh>
    <phoneticPr fontId="1"/>
  </si>
  <si>
    <t>PDFファイル名
（代替掲載文）
yyyymmdddaitai0000000.pdf</t>
    <rPh sb="7" eb="8">
      <t>メイ</t>
    </rPh>
    <rPh sb="10" eb="12">
      <t>ダイタイ</t>
    </rPh>
    <rPh sb="12" eb="14">
      <t>ケイサイ</t>
    </rPh>
    <rPh sb="14" eb="15">
      <t>ブン</t>
    </rPh>
    <phoneticPr fontId="1"/>
  </si>
  <si>
    <t>設立登記完了届出書の提出がない法人から提出された説明文書</t>
    <phoneticPr fontId="1"/>
  </si>
  <si>
    <t>　設立の認証後6か月が経過したにもかかわらず、設立登記完了届出書を未提出の法人に対し、「市民への説明要請」を実施した。</t>
    <phoneticPr fontId="1"/>
  </si>
  <si>
    <t>　なお、説明文書、設立登記完了届出書が提出されてから一定程度経過した段階で、団体名及び受理日の記載を削除することがある。</t>
    <phoneticPr fontId="1"/>
  </si>
  <si>
    <t>【注】『設立登記完了届出書提出状況』に記載がある場合には、設立登記完了届出書が提出されたことを示す。</t>
    <phoneticPr fontId="1"/>
  </si>
  <si>
    <t>　　　『「市民への説明報告」提出状況』に記載がある場合には、「市民への説明」が実施され、都に実施報告が提出されたことを示す。</t>
    <phoneticPr fontId="1"/>
  </si>
  <si>
    <t>　　　『「市民への説明」の都による代替掲載』を依頼した団体については、『「市民への説明」の都による代替掲載』欄に説明文書を搭載している。</t>
    <phoneticPr fontId="1"/>
  </si>
  <si>
    <t>PDFファイル名
（説明報告）
yyyymmddsetumei0000000.pdf</t>
    <rPh sb="10" eb="12">
      <t>セツメイ</t>
    </rPh>
    <rPh sb="12" eb="14">
      <t>ホウコク</t>
    </rPh>
    <phoneticPr fontId="1"/>
  </si>
  <si>
    <t>URL
（説明掲載文）</t>
    <rPh sb="5" eb="7">
      <t>セツメイ</t>
    </rPh>
    <phoneticPr fontId="1"/>
  </si>
  <si>
    <t>都民生活部</t>
  </si>
  <si>
    <t>生活文化局</t>
    <phoneticPr fontId="1"/>
  </si>
  <si>
    <t>Ｗａｋｋａ　Ｐｏｌａｒｉｓ</t>
  </si>
  <si>
    <t>こどもセーフティネット</t>
  </si>
  <si>
    <t>令和8年4月28日現在の状況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rPh sb="12" eb="14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</si>
</sst>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6" fillId="0" borderId="1" xfId="1" applyNumberForma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5" fillId="4" borderId="1" xfId="0" applyFont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4" fillId="5" borderId="1" xfId="0" applyFont="1" applyFill="1" applyBorder="1">
      <alignment vertical="center"/>
    </xf>
    <xf numFmtId="0" fontId="2" fillId="5" borderId="1" xfId="0" applyFont="1" applyFill="1" applyBorder="1" applyAlignment="1">
      <alignment horizontal="left" vertical="center" wrapText="1"/>
    </xf>
    <xf numFmtId="176" fontId="4" fillId="5" borderId="1" xfId="0" applyNumberFormat="1" applyFont="1" applyFill="1" applyBorder="1">
      <alignment vertical="center"/>
    </xf>
    <xf numFmtId="0" fontId="7" fillId="0" borderId="0" xfId="0" applyFont="1" applyAlignment="1">
      <alignment horizontal="left" vertical="center"/>
    </xf>
    <xf numFmtId="58" fontId="0" fillId="0" borderId="0" xfId="0" applyNumberFormat="1" applyAlignment="1">
      <alignment horizontal="left" vertical="center"/>
    </xf>
    <xf numFmtId="176" fontId="0" fillId="0" borderId="1" xfId="0" applyNumberForma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58" fontId="0" fillId="0" borderId="0" xfId="0" applyNumberForma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136071</xdr:colOff>
      <xdr:row>15</xdr:row>
      <xdr:rowOff>0</xdr:rowOff>
    </xdr:from>
    <xdr:to>
      <xdr:col>8</xdr:col>
      <xdr:colOff>1455964</xdr:colOff>
      <xdr:row>17</xdr:row>
      <xdr:rowOff>114214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90214" y="0"/>
          <a:ext cx="7062107" cy="46800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入力エリア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10</xdr:col>
      <xdr:colOff>112058</xdr:colOff>
      <xdr:row>15</xdr:row>
      <xdr:rowOff>0</xdr:rowOff>
    </xdr:from>
    <xdr:to>
      <xdr:col>16</xdr:col>
      <xdr:colOff>3268435</xdr:colOff>
      <xdr:row>17</xdr:row>
      <xdr:rowOff>114214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270665" y="0"/>
          <a:ext cx="11851341" cy="46800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数式処理エリア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9</xdr:col>
      <xdr:colOff>78442</xdr:colOff>
      <xdr:row>15</xdr:row>
      <xdr:rowOff>0</xdr:rowOff>
    </xdr:from>
    <xdr:to>
      <xdr:col>9</xdr:col>
      <xdr:colOff>1165413</xdr:colOff>
      <xdr:row>17</xdr:row>
      <xdr:rowOff>114214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012406" y="0"/>
          <a:ext cx="1086971" cy="468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/>
            <a:t>基本変更</a:t>
          </a:r>
          <a:endParaRPr kumimoji="1" lang="en-US" altLang="ja-JP" sz="1200"/>
        </a:p>
        <a:p>
          <a:pPr algn="ctr"/>
          <a:r>
            <a:rPr kumimoji="1" lang="ja-JP" altLang="en-US" sz="1200"/>
            <a:t>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view="pageBreakPreview" zoomScale="85" zoomScaleNormal="85" zoomScaleSheetLayoutView="85" workbookViewId="0"/>
  </sheetViews>
  <sheetFormatPr defaultRowHeight="13.2" x14ac:dyDescent="0.2"/>
  <cols>
    <col min="1" max="1" width="10.6640625" customWidth="1"/>
    <col min="2" max="2" width="45.6640625" customWidth="1"/>
    <col min="3" max="4" width="21.77734375" customWidth="1"/>
    <col min="5" max="5" width="25.109375" customWidth="1"/>
    <col min="6" max="6" width="22.77734375" hidden="1" customWidth="1"/>
    <col min="7" max="7" width="43.109375" hidden="1" customWidth="1"/>
    <col min="8" max="8" width="9.44140625" hidden="1" customWidth="1"/>
    <col min="9" max="9" width="20.109375" hidden="1" customWidth="1"/>
    <col min="10" max="10" width="16" hidden="1" customWidth="1"/>
    <col min="11" max="11" width="21.109375" hidden="1" customWidth="1"/>
    <col min="12" max="12" width="22.77734375" hidden="1" customWidth="1"/>
    <col min="13" max="14" width="26" hidden="1" customWidth="1"/>
    <col min="15" max="16" width="44.21875" hidden="1" customWidth="1"/>
    <col min="17" max="17" width="36.109375" hidden="1" customWidth="1"/>
    <col min="18" max="18" width="9.21875" customWidth="1"/>
  </cols>
  <sheetData>
    <row r="1" spans="1:6" x14ac:dyDescent="0.2">
      <c r="E1" s="18">
        <v>46140</v>
      </c>
      <c r="F1" s="15"/>
    </row>
    <row r="2" spans="1:6" x14ac:dyDescent="0.2">
      <c r="E2" s="5" t="s">
        <v>24</v>
      </c>
    </row>
    <row r="3" spans="1:6" x14ac:dyDescent="0.2">
      <c r="E3" s="5" t="s">
        <v>23</v>
      </c>
    </row>
    <row r="5" spans="1:6" ht="14.4" x14ac:dyDescent="0.2">
      <c r="A5" s="14" t="s">
        <v>15</v>
      </c>
    </row>
    <row r="8" spans="1:6" x14ac:dyDescent="0.2">
      <c r="A8" t="s">
        <v>16</v>
      </c>
    </row>
    <row r="10" spans="1:6" x14ac:dyDescent="0.2">
      <c r="A10" t="s">
        <v>17</v>
      </c>
    </row>
    <row r="12" spans="1:6" x14ac:dyDescent="0.2">
      <c r="A12" t="s">
        <v>18</v>
      </c>
    </row>
    <row r="13" spans="1:6" x14ac:dyDescent="0.2">
      <c r="A13" t="s">
        <v>19</v>
      </c>
    </row>
    <row r="14" spans="1:6" x14ac:dyDescent="0.2">
      <c r="A14" t="s">
        <v>20</v>
      </c>
    </row>
    <row r="16" spans="1:6" x14ac:dyDescent="0.2">
      <c r="E16" s="5" t="s">
        <v>27</v>
      </c>
    </row>
    <row r="17" spans="1:17" x14ac:dyDescent="0.2">
      <c r="E17" s="5" t="s">
        <v>2</v>
      </c>
    </row>
    <row r="19" spans="1:17" ht="52.8" x14ac:dyDescent="0.2">
      <c r="A19" s="1" t="s">
        <v>0</v>
      </c>
      <c r="B19" s="1" t="s">
        <v>1</v>
      </c>
      <c r="C19" s="1" t="s">
        <v>5</v>
      </c>
      <c r="D19" s="1" t="s">
        <v>4</v>
      </c>
      <c r="E19" s="1" t="s">
        <v>3</v>
      </c>
      <c r="F19" s="2" t="s">
        <v>6</v>
      </c>
      <c r="G19" s="6" t="s">
        <v>1</v>
      </c>
      <c r="H19" s="6" t="s">
        <v>7</v>
      </c>
      <c r="I19" s="6" t="s">
        <v>13</v>
      </c>
      <c r="J19" s="6" t="s">
        <v>8</v>
      </c>
      <c r="K19" s="1" t="s">
        <v>12</v>
      </c>
      <c r="L19" s="2" t="s">
        <v>9</v>
      </c>
      <c r="M19" s="2" t="s">
        <v>14</v>
      </c>
      <c r="N19" s="2" t="s">
        <v>21</v>
      </c>
      <c r="O19" s="1" t="s">
        <v>10</v>
      </c>
      <c r="P19" s="1" t="s">
        <v>22</v>
      </c>
      <c r="Q19" s="1" t="s">
        <v>11</v>
      </c>
    </row>
    <row r="20" spans="1:17" ht="30" customHeight="1" x14ac:dyDescent="0.2">
      <c r="A20" s="3">
        <v>1</v>
      </c>
      <c r="B20" s="4" t="str">
        <f t="shared" ref="B20" si="0">IF(ISBLANK(G20),"",HYPERLINK(Q20,G20))</f>
        <v>Ｗａｋｋａ　Ｐｏｌａｒｉｓ</v>
      </c>
      <c r="C20" s="16"/>
      <c r="D20" s="16"/>
      <c r="E20" s="17" t="str">
        <f t="shared" ref="E20" si="1">IF(ISBLANK(I20),"",HYPERLINK(O20,TEXT(I20,"gggy年m月d日")))</f>
        <v/>
      </c>
      <c r="F20" s="11">
        <v>14704</v>
      </c>
      <c r="G20" s="12" t="s">
        <v>25</v>
      </c>
      <c r="H20" s="11">
        <v>20260428</v>
      </c>
      <c r="I20" s="13"/>
      <c r="J20" s="7">
        <v>1157</v>
      </c>
      <c r="K20" s="8" t="str">
        <f t="shared" ref="K20" si="2">TEXT(J20,"0000000000")</f>
        <v>0000001157</v>
      </c>
      <c r="L20" s="8" t="str">
        <f t="shared" ref="L20" si="3">IF(F20=999999,"",TEXT(F20,"0000000"))</f>
        <v>0014704</v>
      </c>
      <c r="M20" s="9" t="str">
        <f t="shared" ref="M20" si="4">H20&amp;"sm-daitai"&amp;L20&amp;".pdf"</f>
        <v>20260428sm-daitai0014704.pdf</v>
      </c>
      <c r="N20" s="9" t="str">
        <f t="shared" ref="N20" si="5">H20&amp;"sm-setumei"&amp;L20&amp;".pdf"</f>
        <v>20260428sm-setumei0014704.pdf</v>
      </c>
      <c r="O20" s="10" t="str">
        <f>"https://www.seikatubunka1.metro.tokyo.lg.jp/houjin/npo_houjin/data/files/"&amp;K20&amp;"/"&amp;M20</f>
        <v>https://www.seikatubunka1.metro.tokyo.lg.jp/houjin/npo_houjin/data/files/0000001157/20260428sm-daitai0014704.pdf</v>
      </c>
      <c r="P20" s="10" t="str">
        <f>"https://www.seikatubunka1.metro.tokyo.lg.jp/houjin/npo_houjin/data/files/"&amp;K20&amp;"/"&amp;N20</f>
        <v>https://www.seikatubunka1.metro.tokyo.lg.jp/houjin/npo_houjin/data/files/0000001157/20260428sm-setumei0014704.pdf</v>
      </c>
      <c r="Q20" s="10" t="str">
        <f>"https://www.seikatubunka1.metro.tokyo.lg.jp/houjin/npo_houjin/list/ledger/"&amp;L20&amp;".html"</f>
        <v>https://www.seikatubunka1.metro.tokyo.lg.jp/houjin/npo_houjin/list/ledger/0014704.html</v>
      </c>
    </row>
    <row r="21" spans="1:17" ht="30" customHeight="1" x14ac:dyDescent="0.2">
      <c r="A21" s="3">
        <v>2</v>
      </c>
      <c r="B21" s="4" t="str">
        <f t="shared" ref="B21" si="6">IF(ISBLANK(G21),"",HYPERLINK(Q21,G21))</f>
        <v>こどもセーフティネット</v>
      </c>
      <c r="C21" s="16"/>
      <c r="D21" s="16"/>
      <c r="E21" s="17" t="str">
        <f t="shared" ref="E21" si="7">IF(ISBLANK(I21),"",HYPERLINK(O21,TEXT(I21,"gggy年m月d日")))</f>
        <v/>
      </c>
      <c r="F21" s="11">
        <v>14771</v>
      </c>
      <c r="G21" s="12" t="s">
        <v>26</v>
      </c>
      <c r="H21" s="11">
        <v>20260428</v>
      </c>
      <c r="I21" s="13"/>
      <c r="J21" s="7">
        <v>1157</v>
      </c>
      <c r="K21" s="8" t="str">
        <f t="shared" ref="K21" si="8">TEXT(J21,"0000000000")</f>
        <v>0000001157</v>
      </c>
      <c r="L21" s="8" t="str">
        <f t="shared" ref="L21" si="9">IF(F21=999999,"",TEXT(F21,"0000000"))</f>
        <v>0014771</v>
      </c>
      <c r="M21" s="9" t="str">
        <f t="shared" ref="M21" si="10">H21&amp;"sm-daitai"&amp;L21&amp;".pdf"</f>
        <v>20260428sm-daitai0014771.pdf</v>
      </c>
      <c r="N21" s="9" t="str">
        <f t="shared" ref="N21" si="11">H21&amp;"sm-setumei"&amp;L21&amp;".pdf"</f>
        <v>20260428sm-setumei0014771.pdf</v>
      </c>
      <c r="O21" s="10" t="str">
        <f t="shared" ref="O21" si="12">"https://www.seikatubunka1.metro.tokyo.lg.jp/houjin/npo_houjin/data/files/"&amp;K21&amp;"/"&amp;M21</f>
        <v>https://www.seikatubunka1.metro.tokyo.lg.jp/houjin/npo_houjin/data/files/0000001157/20260428sm-daitai0014771.pdf</v>
      </c>
      <c r="P21" s="10" t="str">
        <f t="shared" ref="P21" si="13">"https://www.seikatubunka1.metro.tokyo.lg.jp/houjin/npo_houjin/data/files/"&amp;K21&amp;"/"&amp;N21</f>
        <v>https://www.seikatubunka1.metro.tokyo.lg.jp/houjin/npo_houjin/data/files/0000001157/20260428sm-setumei0014771.pdf</v>
      </c>
      <c r="Q21" s="10" t="str">
        <f t="shared" ref="Q21" si="14">"https://www.seikatubunka1.metro.tokyo.lg.jp/houjin/npo_houjin/list/ledger/"&amp;L21&amp;".html"</f>
        <v>https://www.seikatubunka1.metro.tokyo.lg.jp/houjin/npo_houjin/list/ledger/0014771.html</v>
      </c>
    </row>
  </sheetData>
  <phoneticPr fontId="1"/>
  <pageMargins left="0.7" right="0.7" top="0.75" bottom="0.75" header="0.3" footer="0.3"/>
  <pageSetup paperSize="9" scale="71" orientation="portrait" r:id="rId1"/>
  <colBreaks count="1" manualBreakCount="1">
    <brk id="9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20260428</vt:lpstr>
      <vt:lpstr>'20260428'!Print_Area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中筋　愛美</cp:lastModifiedBy>
  <cp:lastPrinted>2021-11-05T00:54:08Z</cp:lastPrinted>
  <dcterms:created xsi:type="dcterms:W3CDTF">2018-09-20T02:14:34Z</dcterms:created>
  <dcterms:modified xsi:type="dcterms:W3CDTF">2026-04-28T04:45:08Z</dcterms:modified>
</cp:coreProperties>
</file>