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TMG-0d9e.edstokyotocho.onmicrosoft.com\sfs112-002\都民生活部\02_管理法人課\07_NPO法人担当\02_指導・監督\02_督促作業\01_督促書送付\R7\事業報告書未提出法人\02_督促書\05_市民説明\07_ポータルサイト更新用\"/>
    </mc:Choice>
  </mc:AlternateContent>
  <xr:revisionPtr revIDLastSave="0" documentId="13_ncr:1_{4B1838B8-8CC4-4F0F-8F3D-47B9F88AB482}" xr6:coauthVersionLast="47" xr6:coauthVersionMax="47" xr10:uidLastSave="{00000000-0000-0000-0000-000000000000}"/>
  <bookViews>
    <workbookView xWindow="-28920" yWindow="-120" windowWidth="29040" windowHeight="15720" xr2:uid="{00000000-000D-0000-FFFF-FFFF00000000}"/>
  </bookViews>
  <sheets>
    <sheet name="20251219（第1回）" sheetId="1" r:id="rId1"/>
  </sheets>
  <definedNames>
    <definedName name="_xlnm._FilterDatabase" localSheetId="0" hidden="1">'20251219（第1回）'!$A$18:$F$310</definedName>
    <definedName name="_xlnm.Print_Area" localSheetId="0">'20251219（第1回）'!$A$1:$F$310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04" i="1" l="1"/>
  <c r="M304" i="1"/>
  <c r="L305" i="1"/>
  <c r="M305" i="1"/>
  <c r="L306" i="1"/>
  <c r="O306" i="1" s="1"/>
  <c r="M306" i="1"/>
  <c r="N306" i="1" s="1"/>
  <c r="L307" i="1"/>
  <c r="M307" i="1"/>
  <c r="N307" i="1" s="1"/>
  <c r="L308" i="1"/>
  <c r="M308" i="1"/>
  <c r="L309" i="1"/>
  <c r="M309" i="1"/>
  <c r="L310" i="1"/>
  <c r="M310" i="1"/>
  <c r="L19" i="1"/>
  <c r="O307" i="1" l="1"/>
  <c r="P306" i="1"/>
  <c r="P307" i="1"/>
  <c r="B307" i="1" s="1"/>
  <c r="N310" i="1"/>
  <c r="P310" i="1"/>
  <c r="B310" i="1" s="1"/>
  <c r="O310" i="1"/>
  <c r="P309" i="1"/>
  <c r="B309" i="1" s="1"/>
  <c r="N305" i="1"/>
  <c r="P305" i="1"/>
  <c r="B305" i="1" s="1"/>
  <c r="O305" i="1"/>
  <c r="P304" i="1"/>
  <c r="B304" i="1" s="1"/>
  <c r="N308" i="1"/>
  <c r="O308" i="1" s="1"/>
  <c r="P308" i="1"/>
  <c r="B308" i="1" s="1"/>
  <c r="N304" i="1"/>
  <c r="O304" i="1" s="1"/>
  <c r="N309" i="1"/>
  <c r="O309" i="1" s="1"/>
  <c r="B306" i="1"/>
  <c r="M120" i="1"/>
  <c r="P120" i="1" s="1"/>
  <c r="M126" i="1"/>
  <c r="P126" i="1" s="1"/>
  <c r="M134" i="1"/>
  <c r="P134" i="1" s="1"/>
  <c r="M142" i="1"/>
  <c r="P142" i="1" s="1"/>
  <c r="M150" i="1"/>
  <c r="P150" i="1" s="1"/>
  <c r="M158" i="1"/>
  <c r="P158" i="1" s="1"/>
  <c r="M166" i="1"/>
  <c r="P166" i="1" s="1"/>
  <c r="M174" i="1"/>
  <c r="P174" i="1" s="1"/>
  <c r="M182" i="1"/>
  <c r="P182" i="1" s="1"/>
  <c r="M190" i="1"/>
  <c r="P190" i="1" s="1"/>
  <c r="M198" i="1"/>
  <c r="P198" i="1" s="1"/>
  <c r="M206" i="1"/>
  <c r="P206" i="1" s="1"/>
  <c r="M214" i="1"/>
  <c r="P214" i="1" s="1"/>
  <c r="M222" i="1"/>
  <c r="P222" i="1" s="1"/>
  <c r="M230" i="1"/>
  <c r="P230" i="1" s="1"/>
  <c r="M238" i="1"/>
  <c r="P238" i="1" s="1"/>
  <c r="M246" i="1"/>
  <c r="P246" i="1" s="1"/>
  <c r="M254" i="1"/>
  <c r="P254" i="1" s="1"/>
  <c r="M262" i="1"/>
  <c r="P262" i="1" s="1"/>
  <c r="M270" i="1"/>
  <c r="P270" i="1" s="1"/>
  <c r="M278" i="1"/>
  <c r="P278" i="1" s="1"/>
  <c r="M286" i="1"/>
  <c r="P286" i="1" s="1"/>
  <c r="M294" i="1"/>
  <c r="P294" i="1" s="1"/>
  <c r="M302" i="1"/>
  <c r="P302" i="1" s="1"/>
  <c r="M19" i="1"/>
  <c r="P19" i="1" s="1"/>
  <c r="M20" i="1"/>
  <c r="P20" i="1" s="1"/>
  <c r="M21" i="1"/>
  <c r="P21" i="1" s="1"/>
  <c r="M22" i="1"/>
  <c r="P22" i="1" s="1"/>
  <c r="M23" i="1"/>
  <c r="P23" i="1" s="1"/>
  <c r="M24" i="1"/>
  <c r="P24" i="1" s="1"/>
  <c r="M25" i="1"/>
  <c r="M26" i="1"/>
  <c r="P26" i="1" s="1"/>
  <c r="M27" i="1"/>
  <c r="P27" i="1" s="1"/>
  <c r="M28" i="1"/>
  <c r="P28" i="1" s="1"/>
  <c r="M29" i="1"/>
  <c r="P29" i="1" s="1"/>
  <c r="M30" i="1"/>
  <c r="P30" i="1" s="1"/>
  <c r="M31" i="1"/>
  <c r="P31" i="1" s="1"/>
  <c r="M32" i="1"/>
  <c r="P32" i="1" s="1"/>
  <c r="M33" i="1"/>
  <c r="M34" i="1"/>
  <c r="P34" i="1" s="1"/>
  <c r="M35" i="1"/>
  <c r="P35" i="1" s="1"/>
  <c r="M36" i="1"/>
  <c r="P36" i="1" s="1"/>
  <c r="M37" i="1"/>
  <c r="P37" i="1" s="1"/>
  <c r="M38" i="1"/>
  <c r="P38" i="1" s="1"/>
  <c r="M39" i="1"/>
  <c r="P39" i="1" s="1"/>
  <c r="M40" i="1"/>
  <c r="P40" i="1" s="1"/>
  <c r="M41" i="1"/>
  <c r="M42" i="1"/>
  <c r="P42" i="1" s="1"/>
  <c r="M43" i="1"/>
  <c r="P43" i="1" s="1"/>
  <c r="M44" i="1"/>
  <c r="P44" i="1" s="1"/>
  <c r="M45" i="1"/>
  <c r="P45" i="1" s="1"/>
  <c r="M46" i="1"/>
  <c r="P46" i="1" s="1"/>
  <c r="M47" i="1"/>
  <c r="P47" i="1" s="1"/>
  <c r="M48" i="1"/>
  <c r="P48" i="1" s="1"/>
  <c r="M49" i="1"/>
  <c r="M50" i="1"/>
  <c r="P50" i="1" s="1"/>
  <c r="M51" i="1"/>
  <c r="P51" i="1" s="1"/>
  <c r="M52" i="1"/>
  <c r="P52" i="1" s="1"/>
  <c r="M53" i="1"/>
  <c r="P53" i="1" s="1"/>
  <c r="M54" i="1"/>
  <c r="P54" i="1" s="1"/>
  <c r="M55" i="1"/>
  <c r="P55" i="1" s="1"/>
  <c r="M56" i="1"/>
  <c r="P56" i="1" s="1"/>
  <c r="M57" i="1"/>
  <c r="M58" i="1"/>
  <c r="P58" i="1" s="1"/>
  <c r="M59" i="1"/>
  <c r="P59" i="1" s="1"/>
  <c r="M60" i="1"/>
  <c r="P60" i="1" s="1"/>
  <c r="M61" i="1"/>
  <c r="P61" i="1" s="1"/>
  <c r="M62" i="1"/>
  <c r="P62" i="1" s="1"/>
  <c r="M63" i="1"/>
  <c r="P63" i="1" s="1"/>
  <c r="M64" i="1"/>
  <c r="P64" i="1" s="1"/>
  <c r="M65" i="1"/>
  <c r="M66" i="1"/>
  <c r="P66" i="1" s="1"/>
  <c r="M67" i="1"/>
  <c r="P67" i="1" s="1"/>
  <c r="M68" i="1"/>
  <c r="P68" i="1" s="1"/>
  <c r="M69" i="1"/>
  <c r="P69" i="1" s="1"/>
  <c r="M70" i="1"/>
  <c r="P70" i="1" s="1"/>
  <c r="M71" i="1"/>
  <c r="P71" i="1" s="1"/>
  <c r="M72" i="1"/>
  <c r="P72" i="1" s="1"/>
  <c r="M73" i="1"/>
  <c r="M74" i="1"/>
  <c r="P74" i="1" s="1"/>
  <c r="M75" i="1"/>
  <c r="P75" i="1" s="1"/>
  <c r="M76" i="1"/>
  <c r="P76" i="1" s="1"/>
  <c r="M77" i="1"/>
  <c r="P77" i="1" s="1"/>
  <c r="M78" i="1"/>
  <c r="P78" i="1" s="1"/>
  <c r="M79" i="1"/>
  <c r="P79" i="1" s="1"/>
  <c r="M80" i="1"/>
  <c r="P80" i="1" s="1"/>
  <c r="M81" i="1"/>
  <c r="M82" i="1"/>
  <c r="P82" i="1" s="1"/>
  <c r="M83" i="1"/>
  <c r="P83" i="1" s="1"/>
  <c r="M84" i="1"/>
  <c r="P84" i="1" s="1"/>
  <c r="M85" i="1"/>
  <c r="P85" i="1" s="1"/>
  <c r="M86" i="1"/>
  <c r="P86" i="1" s="1"/>
  <c r="M87" i="1"/>
  <c r="P87" i="1" s="1"/>
  <c r="M88" i="1"/>
  <c r="P88" i="1" s="1"/>
  <c r="M89" i="1"/>
  <c r="M90" i="1"/>
  <c r="P90" i="1" s="1"/>
  <c r="M91" i="1"/>
  <c r="P91" i="1" s="1"/>
  <c r="M92" i="1"/>
  <c r="P92" i="1" s="1"/>
  <c r="M93" i="1"/>
  <c r="P93" i="1" s="1"/>
  <c r="M94" i="1"/>
  <c r="P94" i="1" s="1"/>
  <c r="M95" i="1"/>
  <c r="P95" i="1" s="1"/>
  <c r="M96" i="1"/>
  <c r="P96" i="1" s="1"/>
  <c r="M97" i="1"/>
  <c r="M98" i="1"/>
  <c r="P98" i="1" s="1"/>
  <c r="M99" i="1"/>
  <c r="P99" i="1" s="1"/>
  <c r="M100" i="1"/>
  <c r="P100" i="1" s="1"/>
  <c r="M101" i="1"/>
  <c r="P101" i="1" s="1"/>
  <c r="M102" i="1"/>
  <c r="P102" i="1" s="1"/>
  <c r="M103" i="1"/>
  <c r="P103" i="1" s="1"/>
  <c r="M104" i="1"/>
  <c r="P104" i="1" s="1"/>
  <c r="M105" i="1"/>
  <c r="M106" i="1"/>
  <c r="P106" i="1" s="1"/>
  <c r="M107" i="1"/>
  <c r="P107" i="1" s="1"/>
  <c r="M108" i="1"/>
  <c r="P108" i="1" s="1"/>
  <c r="M109" i="1"/>
  <c r="P109" i="1" s="1"/>
  <c r="M110" i="1"/>
  <c r="P110" i="1" s="1"/>
  <c r="M111" i="1"/>
  <c r="P111" i="1" s="1"/>
  <c r="M112" i="1"/>
  <c r="P112" i="1" s="1"/>
  <c r="M113" i="1"/>
  <c r="M114" i="1"/>
  <c r="P114" i="1" s="1"/>
  <c r="M115" i="1"/>
  <c r="P115" i="1" s="1"/>
  <c r="M116" i="1"/>
  <c r="P116" i="1" s="1"/>
  <c r="M117" i="1"/>
  <c r="P117" i="1" s="1"/>
  <c r="M118" i="1"/>
  <c r="P118" i="1" s="1"/>
  <c r="M119" i="1"/>
  <c r="P119" i="1" s="1"/>
  <c r="M121" i="1"/>
  <c r="P121" i="1" s="1"/>
  <c r="M122" i="1"/>
  <c r="P122" i="1" s="1"/>
  <c r="M123" i="1"/>
  <c r="P123" i="1" s="1"/>
  <c r="M124" i="1"/>
  <c r="P124" i="1" s="1"/>
  <c r="M125" i="1"/>
  <c r="P125" i="1" s="1"/>
  <c r="M127" i="1"/>
  <c r="P127" i="1" s="1"/>
  <c r="M128" i="1"/>
  <c r="P128" i="1" s="1"/>
  <c r="M129" i="1"/>
  <c r="P129" i="1" s="1"/>
  <c r="M130" i="1"/>
  <c r="P130" i="1" s="1"/>
  <c r="M131" i="1"/>
  <c r="P131" i="1" s="1"/>
  <c r="M132" i="1"/>
  <c r="P132" i="1" s="1"/>
  <c r="M133" i="1"/>
  <c r="P133" i="1" s="1"/>
  <c r="M135" i="1"/>
  <c r="P135" i="1" s="1"/>
  <c r="M136" i="1"/>
  <c r="P136" i="1" s="1"/>
  <c r="M137" i="1"/>
  <c r="P137" i="1" s="1"/>
  <c r="M138" i="1"/>
  <c r="P138" i="1" s="1"/>
  <c r="M139" i="1"/>
  <c r="P139" i="1" s="1"/>
  <c r="M140" i="1"/>
  <c r="P140" i="1" s="1"/>
  <c r="M141" i="1"/>
  <c r="P141" i="1" s="1"/>
  <c r="M143" i="1"/>
  <c r="P143" i="1" s="1"/>
  <c r="M144" i="1"/>
  <c r="P144" i="1" s="1"/>
  <c r="M145" i="1"/>
  <c r="P145" i="1" s="1"/>
  <c r="M146" i="1"/>
  <c r="P146" i="1" s="1"/>
  <c r="M147" i="1"/>
  <c r="P147" i="1" s="1"/>
  <c r="M148" i="1"/>
  <c r="P148" i="1" s="1"/>
  <c r="M149" i="1"/>
  <c r="P149" i="1" s="1"/>
  <c r="M151" i="1"/>
  <c r="P151" i="1" s="1"/>
  <c r="M152" i="1"/>
  <c r="P152" i="1" s="1"/>
  <c r="M153" i="1"/>
  <c r="P153" i="1" s="1"/>
  <c r="M154" i="1"/>
  <c r="P154" i="1" s="1"/>
  <c r="M155" i="1"/>
  <c r="P155" i="1" s="1"/>
  <c r="M156" i="1"/>
  <c r="P156" i="1" s="1"/>
  <c r="M157" i="1"/>
  <c r="P157" i="1" s="1"/>
  <c r="M159" i="1"/>
  <c r="P159" i="1" s="1"/>
  <c r="M160" i="1"/>
  <c r="P160" i="1" s="1"/>
  <c r="M161" i="1"/>
  <c r="P161" i="1" s="1"/>
  <c r="M162" i="1"/>
  <c r="P162" i="1" s="1"/>
  <c r="M163" i="1"/>
  <c r="P163" i="1" s="1"/>
  <c r="M164" i="1"/>
  <c r="P164" i="1" s="1"/>
  <c r="M165" i="1"/>
  <c r="P165" i="1" s="1"/>
  <c r="M167" i="1"/>
  <c r="P167" i="1" s="1"/>
  <c r="M168" i="1"/>
  <c r="P168" i="1" s="1"/>
  <c r="M169" i="1"/>
  <c r="P169" i="1" s="1"/>
  <c r="M170" i="1"/>
  <c r="P170" i="1" s="1"/>
  <c r="M171" i="1"/>
  <c r="P171" i="1" s="1"/>
  <c r="M172" i="1"/>
  <c r="P172" i="1" s="1"/>
  <c r="M173" i="1"/>
  <c r="P173" i="1" s="1"/>
  <c r="M175" i="1"/>
  <c r="P175" i="1" s="1"/>
  <c r="M176" i="1"/>
  <c r="P176" i="1" s="1"/>
  <c r="M177" i="1"/>
  <c r="P177" i="1" s="1"/>
  <c r="M178" i="1"/>
  <c r="P178" i="1" s="1"/>
  <c r="M179" i="1"/>
  <c r="P179" i="1" s="1"/>
  <c r="M180" i="1"/>
  <c r="P180" i="1" s="1"/>
  <c r="M181" i="1"/>
  <c r="P181" i="1" s="1"/>
  <c r="M183" i="1"/>
  <c r="P183" i="1" s="1"/>
  <c r="M184" i="1"/>
  <c r="P184" i="1" s="1"/>
  <c r="M185" i="1"/>
  <c r="P185" i="1" s="1"/>
  <c r="M186" i="1"/>
  <c r="P186" i="1" s="1"/>
  <c r="M187" i="1"/>
  <c r="P187" i="1" s="1"/>
  <c r="M188" i="1"/>
  <c r="P188" i="1" s="1"/>
  <c r="M189" i="1"/>
  <c r="P189" i="1" s="1"/>
  <c r="M191" i="1"/>
  <c r="P191" i="1" s="1"/>
  <c r="M192" i="1"/>
  <c r="P192" i="1" s="1"/>
  <c r="M193" i="1"/>
  <c r="P193" i="1" s="1"/>
  <c r="M194" i="1"/>
  <c r="P194" i="1" s="1"/>
  <c r="M195" i="1"/>
  <c r="P195" i="1" s="1"/>
  <c r="M196" i="1"/>
  <c r="P196" i="1" s="1"/>
  <c r="M197" i="1"/>
  <c r="P197" i="1" s="1"/>
  <c r="M199" i="1"/>
  <c r="P199" i="1" s="1"/>
  <c r="M200" i="1"/>
  <c r="P200" i="1" s="1"/>
  <c r="M201" i="1"/>
  <c r="P201" i="1" s="1"/>
  <c r="M202" i="1"/>
  <c r="P202" i="1" s="1"/>
  <c r="M203" i="1"/>
  <c r="P203" i="1" s="1"/>
  <c r="M204" i="1"/>
  <c r="P204" i="1" s="1"/>
  <c r="M205" i="1"/>
  <c r="P205" i="1" s="1"/>
  <c r="M207" i="1"/>
  <c r="P207" i="1" s="1"/>
  <c r="M208" i="1"/>
  <c r="P208" i="1" s="1"/>
  <c r="M209" i="1"/>
  <c r="P209" i="1" s="1"/>
  <c r="M210" i="1"/>
  <c r="P210" i="1" s="1"/>
  <c r="M211" i="1"/>
  <c r="P211" i="1" s="1"/>
  <c r="M212" i="1"/>
  <c r="P212" i="1" s="1"/>
  <c r="M213" i="1"/>
  <c r="P213" i="1" s="1"/>
  <c r="M215" i="1"/>
  <c r="P215" i="1" s="1"/>
  <c r="M216" i="1"/>
  <c r="P216" i="1" s="1"/>
  <c r="M217" i="1"/>
  <c r="P217" i="1" s="1"/>
  <c r="M218" i="1"/>
  <c r="P218" i="1" s="1"/>
  <c r="M219" i="1"/>
  <c r="P219" i="1" s="1"/>
  <c r="M220" i="1"/>
  <c r="P220" i="1" s="1"/>
  <c r="M221" i="1"/>
  <c r="P221" i="1" s="1"/>
  <c r="M223" i="1"/>
  <c r="P223" i="1" s="1"/>
  <c r="M224" i="1"/>
  <c r="P224" i="1" s="1"/>
  <c r="M225" i="1"/>
  <c r="P225" i="1" s="1"/>
  <c r="M226" i="1"/>
  <c r="P226" i="1" s="1"/>
  <c r="M227" i="1"/>
  <c r="P227" i="1" s="1"/>
  <c r="M228" i="1"/>
  <c r="P228" i="1" s="1"/>
  <c r="M229" i="1"/>
  <c r="P229" i="1" s="1"/>
  <c r="M231" i="1"/>
  <c r="P231" i="1" s="1"/>
  <c r="M232" i="1"/>
  <c r="P232" i="1" s="1"/>
  <c r="M233" i="1"/>
  <c r="P233" i="1" s="1"/>
  <c r="M234" i="1"/>
  <c r="P234" i="1" s="1"/>
  <c r="M235" i="1"/>
  <c r="P235" i="1" s="1"/>
  <c r="M236" i="1"/>
  <c r="P236" i="1" s="1"/>
  <c r="M237" i="1"/>
  <c r="P237" i="1" s="1"/>
  <c r="M239" i="1"/>
  <c r="P239" i="1" s="1"/>
  <c r="M240" i="1"/>
  <c r="P240" i="1" s="1"/>
  <c r="M241" i="1"/>
  <c r="P241" i="1" s="1"/>
  <c r="M242" i="1"/>
  <c r="P242" i="1" s="1"/>
  <c r="M243" i="1"/>
  <c r="P243" i="1" s="1"/>
  <c r="M244" i="1"/>
  <c r="P244" i="1" s="1"/>
  <c r="M245" i="1"/>
  <c r="P245" i="1" s="1"/>
  <c r="M247" i="1"/>
  <c r="P247" i="1" s="1"/>
  <c r="M248" i="1"/>
  <c r="P248" i="1" s="1"/>
  <c r="M249" i="1"/>
  <c r="P249" i="1" s="1"/>
  <c r="M250" i="1"/>
  <c r="P250" i="1" s="1"/>
  <c r="M251" i="1"/>
  <c r="P251" i="1" s="1"/>
  <c r="M252" i="1"/>
  <c r="P252" i="1" s="1"/>
  <c r="M253" i="1"/>
  <c r="P253" i="1" s="1"/>
  <c r="M255" i="1"/>
  <c r="P255" i="1" s="1"/>
  <c r="M256" i="1"/>
  <c r="P256" i="1" s="1"/>
  <c r="M257" i="1"/>
  <c r="P257" i="1" s="1"/>
  <c r="M258" i="1"/>
  <c r="P258" i="1" s="1"/>
  <c r="M259" i="1"/>
  <c r="P259" i="1" s="1"/>
  <c r="M260" i="1"/>
  <c r="P260" i="1" s="1"/>
  <c r="M261" i="1"/>
  <c r="P261" i="1" s="1"/>
  <c r="M263" i="1"/>
  <c r="P263" i="1" s="1"/>
  <c r="M264" i="1"/>
  <c r="P264" i="1" s="1"/>
  <c r="M265" i="1"/>
  <c r="P265" i="1" s="1"/>
  <c r="M266" i="1"/>
  <c r="P266" i="1" s="1"/>
  <c r="M267" i="1"/>
  <c r="P267" i="1" s="1"/>
  <c r="M268" i="1"/>
  <c r="P268" i="1" s="1"/>
  <c r="M269" i="1"/>
  <c r="P269" i="1" s="1"/>
  <c r="M271" i="1"/>
  <c r="P271" i="1" s="1"/>
  <c r="M272" i="1"/>
  <c r="P272" i="1" s="1"/>
  <c r="M273" i="1"/>
  <c r="P273" i="1" s="1"/>
  <c r="M274" i="1"/>
  <c r="P274" i="1" s="1"/>
  <c r="M275" i="1"/>
  <c r="P275" i="1" s="1"/>
  <c r="M276" i="1"/>
  <c r="P276" i="1" s="1"/>
  <c r="M277" i="1"/>
  <c r="P277" i="1" s="1"/>
  <c r="M279" i="1"/>
  <c r="P279" i="1" s="1"/>
  <c r="M280" i="1"/>
  <c r="P280" i="1" s="1"/>
  <c r="M281" i="1"/>
  <c r="P281" i="1" s="1"/>
  <c r="M282" i="1"/>
  <c r="P282" i="1" s="1"/>
  <c r="M283" i="1"/>
  <c r="P283" i="1" s="1"/>
  <c r="M284" i="1"/>
  <c r="P284" i="1" s="1"/>
  <c r="M285" i="1"/>
  <c r="P285" i="1" s="1"/>
  <c r="M287" i="1"/>
  <c r="P287" i="1" s="1"/>
  <c r="M288" i="1"/>
  <c r="P288" i="1" s="1"/>
  <c r="M289" i="1"/>
  <c r="P289" i="1" s="1"/>
  <c r="M290" i="1"/>
  <c r="P290" i="1" s="1"/>
  <c r="M291" i="1"/>
  <c r="P291" i="1" s="1"/>
  <c r="M292" i="1"/>
  <c r="P292" i="1" s="1"/>
  <c r="M293" i="1"/>
  <c r="P293" i="1" s="1"/>
  <c r="M295" i="1"/>
  <c r="P295" i="1" s="1"/>
  <c r="M296" i="1"/>
  <c r="P296" i="1" s="1"/>
  <c r="M297" i="1"/>
  <c r="P297" i="1" s="1"/>
  <c r="M298" i="1"/>
  <c r="P298" i="1" s="1"/>
  <c r="M299" i="1"/>
  <c r="P299" i="1" s="1"/>
  <c r="M300" i="1"/>
  <c r="P300" i="1" s="1"/>
  <c r="M301" i="1"/>
  <c r="P301" i="1" s="1"/>
  <c r="M303" i="1"/>
  <c r="P303" i="1" s="1"/>
  <c r="N113" i="1" l="1"/>
  <c r="P113" i="1"/>
  <c r="N81" i="1"/>
  <c r="P81" i="1"/>
  <c r="N49" i="1"/>
  <c r="P49" i="1"/>
  <c r="B49" i="1" s="1"/>
  <c r="N105" i="1"/>
  <c r="P105" i="1"/>
  <c r="B105" i="1" s="1"/>
  <c r="N73" i="1"/>
  <c r="P73" i="1"/>
  <c r="B73" i="1" s="1"/>
  <c r="N41" i="1"/>
  <c r="P41" i="1"/>
  <c r="B41" i="1" s="1"/>
  <c r="N25" i="1"/>
  <c r="P25" i="1"/>
  <c r="B25" i="1" s="1"/>
  <c r="N97" i="1"/>
  <c r="P97" i="1"/>
  <c r="B97" i="1" s="1"/>
  <c r="N65" i="1"/>
  <c r="P65" i="1"/>
  <c r="N33" i="1"/>
  <c r="P33" i="1"/>
  <c r="N89" i="1"/>
  <c r="P89" i="1"/>
  <c r="N57" i="1"/>
  <c r="P57" i="1"/>
  <c r="B57" i="1" s="1"/>
  <c r="B303" i="1"/>
  <c r="N303" i="1"/>
  <c r="B293" i="1"/>
  <c r="N293" i="1"/>
  <c r="B284" i="1"/>
  <c r="N284" i="1"/>
  <c r="B275" i="1"/>
  <c r="N275" i="1"/>
  <c r="B266" i="1"/>
  <c r="N266" i="1"/>
  <c r="B257" i="1"/>
  <c r="N257" i="1"/>
  <c r="B248" i="1"/>
  <c r="N248" i="1"/>
  <c r="B239" i="1"/>
  <c r="N239" i="1"/>
  <c r="B229" i="1"/>
  <c r="N229" i="1"/>
  <c r="B220" i="1"/>
  <c r="N220" i="1"/>
  <c r="B211" i="1"/>
  <c r="N211" i="1"/>
  <c r="B202" i="1"/>
  <c r="N202" i="1"/>
  <c r="B193" i="1"/>
  <c r="N193" i="1"/>
  <c r="B184" i="1"/>
  <c r="N184" i="1"/>
  <c r="B175" i="1"/>
  <c r="N175" i="1"/>
  <c r="B165" i="1"/>
  <c r="N165" i="1"/>
  <c r="B156" i="1"/>
  <c r="N156" i="1"/>
  <c r="B147" i="1"/>
  <c r="N147" i="1"/>
  <c r="B138" i="1"/>
  <c r="N138" i="1"/>
  <c r="B129" i="1"/>
  <c r="N129" i="1"/>
  <c r="B85" i="1"/>
  <c r="N85" i="1"/>
  <c r="B270" i="1"/>
  <c r="N270" i="1"/>
  <c r="B238" i="1"/>
  <c r="N238" i="1"/>
  <c r="B174" i="1"/>
  <c r="N174" i="1"/>
  <c r="B81" i="1"/>
  <c r="B301" i="1"/>
  <c r="N301" i="1"/>
  <c r="B292" i="1"/>
  <c r="N292" i="1"/>
  <c r="B283" i="1"/>
  <c r="N283" i="1"/>
  <c r="B274" i="1"/>
  <c r="N274" i="1"/>
  <c r="B265" i="1"/>
  <c r="N265" i="1"/>
  <c r="B256" i="1"/>
  <c r="N256" i="1"/>
  <c r="B247" i="1"/>
  <c r="N247" i="1"/>
  <c r="B237" i="1"/>
  <c r="N237" i="1"/>
  <c r="B228" i="1"/>
  <c r="N228" i="1"/>
  <c r="B219" i="1"/>
  <c r="N219" i="1"/>
  <c r="B210" i="1"/>
  <c r="N210" i="1"/>
  <c r="B201" i="1"/>
  <c r="N201" i="1"/>
  <c r="B192" i="1"/>
  <c r="N192" i="1"/>
  <c r="B183" i="1"/>
  <c r="N183" i="1"/>
  <c r="B173" i="1"/>
  <c r="N173" i="1"/>
  <c r="B164" i="1"/>
  <c r="N164" i="1"/>
  <c r="B155" i="1"/>
  <c r="N155" i="1"/>
  <c r="B146" i="1"/>
  <c r="N146" i="1"/>
  <c r="B137" i="1"/>
  <c r="N137" i="1"/>
  <c r="B128" i="1"/>
  <c r="N128" i="1"/>
  <c r="B121" i="1"/>
  <c r="N121" i="1"/>
  <c r="B112" i="1"/>
  <c r="N112" i="1"/>
  <c r="B104" i="1"/>
  <c r="N104" i="1"/>
  <c r="B96" i="1"/>
  <c r="N96" i="1"/>
  <c r="B88" i="1"/>
  <c r="N88" i="1"/>
  <c r="B80" i="1"/>
  <c r="N80" i="1"/>
  <c r="B72" i="1"/>
  <c r="N72" i="1"/>
  <c r="B64" i="1"/>
  <c r="N64" i="1"/>
  <c r="B56" i="1"/>
  <c r="N56" i="1"/>
  <c r="B48" i="1"/>
  <c r="N48" i="1"/>
  <c r="B40" i="1"/>
  <c r="N40" i="1"/>
  <c r="B32" i="1"/>
  <c r="N32" i="1"/>
  <c r="B24" i="1"/>
  <c r="N24" i="1"/>
  <c r="B294" i="1"/>
  <c r="N294" i="1"/>
  <c r="B262" i="1"/>
  <c r="N262" i="1"/>
  <c r="B198" i="1"/>
  <c r="N198" i="1"/>
  <c r="B134" i="1"/>
  <c r="N134" i="1"/>
  <c r="B300" i="1"/>
  <c r="N300" i="1"/>
  <c r="B296" i="1"/>
  <c r="N296" i="1"/>
  <c r="B291" i="1"/>
  <c r="N291" i="1"/>
  <c r="B287" i="1"/>
  <c r="N287" i="1"/>
  <c r="B282" i="1"/>
  <c r="N282" i="1"/>
  <c r="B277" i="1"/>
  <c r="N277" i="1"/>
  <c r="B273" i="1"/>
  <c r="N273" i="1"/>
  <c r="B268" i="1"/>
  <c r="N268" i="1"/>
  <c r="B264" i="1"/>
  <c r="N264" i="1"/>
  <c r="B259" i="1"/>
  <c r="N259" i="1"/>
  <c r="B255" i="1"/>
  <c r="N255" i="1"/>
  <c r="B250" i="1"/>
  <c r="N250" i="1"/>
  <c r="B245" i="1"/>
  <c r="N245" i="1"/>
  <c r="B241" i="1"/>
  <c r="N241" i="1"/>
  <c r="B236" i="1"/>
  <c r="N236" i="1"/>
  <c r="B232" i="1"/>
  <c r="N232" i="1"/>
  <c r="B227" i="1"/>
  <c r="N227" i="1"/>
  <c r="B223" i="1"/>
  <c r="N223" i="1"/>
  <c r="B218" i="1"/>
  <c r="N218" i="1"/>
  <c r="B213" i="1"/>
  <c r="N213" i="1"/>
  <c r="B209" i="1"/>
  <c r="N209" i="1"/>
  <c r="B204" i="1"/>
  <c r="N204" i="1"/>
  <c r="B200" i="1"/>
  <c r="N200" i="1"/>
  <c r="B195" i="1"/>
  <c r="N195" i="1"/>
  <c r="B191" i="1"/>
  <c r="N191" i="1"/>
  <c r="B186" i="1"/>
  <c r="N186" i="1"/>
  <c r="B181" i="1"/>
  <c r="N181" i="1"/>
  <c r="B177" i="1"/>
  <c r="N177" i="1"/>
  <c r="B172" i="1"/>
  <c r="N172" i="1"/>
  <c r="B168" i="1"/>
  <c r="N168" i="1"/>
  <c r="B163" i="1"/>
  <c r="N163" i="1"/>
  <c r="B159" i="1"/>
  <c r="N159" i="1"/>
  <c r="B154" i="1"/>
  <c r="N154" i="1"/>
  <c r="B149" i="1"/>
  <c r="N149" i="1"/>
  <c r="B145" i="1"/>
  <c r="N145" i="1"/>
  <c r="B140" i="1"/>
  <c r="N140" i="1"/>
  <c r="B136" i="1"/>
  <c r="N136" i="1"/>
  <c r="B131" i="1"/>
  <c r="N131" i="1"/>
  <c r="B127" i="1"/>
  <c r="N127" i="1"/>
  <c r="B123" i="1"/>
  <c r="N123" i="1"/>
  <c r="B119" i="1"/>
  <c r="N119" i="1"/>
  <c r="B115" i="1"/>
  <c r="N115" i="1"/>
  <c r="B111" i="1"/>
  <c r="N111" i="1"/>
  <c r="B107" i="1"/>
  <c r="N107" i="1"/>
  <c r="B103" i="1"/>
  <c r="N103" i="1"/>
  <c r="B99" i="1"/>
  <c r="N99" i="1"/>
  <c r="B95" i="1"/>
  <c r="N95" i="1"/>
  <c r="B91" i="1"/>
  <c r="N91" i="1"/>
  <c r="B87" i="1"/>
  <c r="N87" i="1"/>
  <c r="B83" i="1"/>
  <c r="N83" i="1"/>
  <c r="B79" i="1"/>
  <c r="N79" i="1"/>
  <c r="B75" i="1"/>
  <c r="N75" i="1"/>
  <c r="B71" i="1"/>
  <c r="N71" i="1"/>
  <c r="B67" i="1"/>
  <c r="N67" i="1"/>
  <c r="B63" i="1"/>
  <c r="N63" i="1"/>
  <c r="B59" i="1"/>
  <c r="N59" i="1"/>
  <c r="B55" i="1"/>
  <c r="N55" i="1"/>
  <c r="B51" i="1"/>
  <c r="N51" i="1"/>
  <c r="B47" i="1"/>
  <c r="N47" i="1"/>
  <c r="B43" i="1"/>
  <c r="N43" i="1"/>
  <c r="B39" i="1"/>
  <c r="N39" i="1"/>
  <c r="B35" i="1"/>
  <c r="N35" i="1"/>
  <c r="B31" i="1"/>
  <c r="N31" i="1"/>
  <c r="B27" i="1"/>
  <c r="N27" i="1"/>
  <c r="B23" i="1"/>
  <c r="N23" i="1"/>
  <c r="B19" i="1"/>
  <c r="N19" i="1"/>
  <c r="O19" i="1" s="1"/>
  <c r="B286" i="1"/>
  <c r="N286" i="1"/>
  <c r="B254" i="1"/>
  <c r="N254" i="1"/>
  <c r="B222" i="1"/>
  <c r="N222" i="1"/>
  <c r="B190" i="1"/>
  <c r="N190" i="1"/>
  <c r="B158" i="1"/>
  <c r="N158" i="1"/>
  <c r="B126" i="1"/>
  <c r="N126" i="1"/>
  <c r="B65" i="1"/>
  <c r="B33" i="1"/>
  <c r="B298" i="1"/>
  <c r="N298" i="1"/>
  <c r="B289" i="1"/>
  <c r="N289" i="1"/>
  <c r="B280" i="1"/>
  <c r="N280" i="1"/>
  <c r="B271" i="1"/>
  <c r="N271" i="1"/>
  <c r="B261" i="1"/>
  <c r="N261" i="1"/>
  <c r="B252" i="1"/>
  <c r="N252" i="1"/>
  <c r="B243" i="1"/>
  <c r="N243" i="1"/>
  <c r="B234" i="1"/>
  <c r="N234" i="1"/>
  <c r="B225" i="1"/>
  <c r="N225" i="1"/>
  <c r="B216" i="1"/>
  <c r="N216" i="1"/>
  <c r="B207" i="1"/>
  <c r="N207" i="1"/>
  <c r="B197" i="1"/>
  <c r="N197" i="1"/>
  <c r="B188" i="1"/>
  <c r="N188" i="1"/>
  <c r="B179" i="1"/>
  <c r="N179" i="1"/>
  <c r="B170" i="1"/>
  <c r="N170" i="1"/>
  <c r="B161" i="1"/>
  <c r="N161" i="1"/>
  <c r="B152" i="1"/>
  <c r="N152" i="1"/>
  <c r="B143" i="1"/>
  <c r="N143" i="1"/>
  <c r="B133" i="1"/>
  <c r="N133" i="1"/>
  <c r="B122" i="1"/>
  <c r="N122" i="1"/>
  <c r="B117" i="1"/>
  <c r="N117" i="1"/>
  <c r="B109" i="1"/>
  <c r="N109" i="1"/>
  <c r="B101" i="1"/>
  <c r="N101" i="1"/>
  <c r="B93" i="1"/>
  <c r="N93" i="1"/>
  <c r="B77" i="1"/>
  <c r="N77" i="1"/>
  <c r="B69" i="1"/>
  <c r="N69" i="1"/>
  <c r="B61" i="1"/>
  <c r="N61" i="1"/>
  <c r="B53" i="1"/>
  <c r="N53" i="1"/>
  <c r="B45" i="1"/>
  <c r="N45" i="1"/>
  <c r="B37" i="1"/>
  <c r="N37" i="1"/>
  <c r="B29" i="1"/>
  <c r="N29" i="1"/>
  <c r="B21" i="1"/>
  <c r="N21" i="1"/>
  <c r="B302" i="1"/>
  <c r="N302" i="1"/>
  <c r="B206" i="1"/>
  <c r="N206" i="1"/>
  <c r="B142" i="1"/>
  <c r="N142" i="1"/>
  <c r="B113" i="1"/>
  <c r="B297" i="1"/>
  <c r="N297" i="1"/>
  <c r="B288" i="1"/>
  <c r="N288" i="1"/>
  <c r="B279" i="1"/>
  <c r="N279" i="1"/>
  <c r="B269" i="1"/>
  <c r="N269" i="1"/>
  <c r="B260" i="1"/>
  <c r="N260" i="1"/>
  <c r="B251" i="1"/>
  <c r="N251" i="1"/>
  <c r="B242" i="1"/>
  <c r="N242" i="1"/>
  <c r="B233" i="1"/>
  <c r="N233" i="1"/>
  <c r="B224" i="1"/>
  <c r="N224" i="1"/>
  <c r="B215" i="1"/>
  <c r="N215" i="1"/>
  <c r="B205" i="1"/>
  <c r="N205" i="1"/>
  <c r="B196" i="1"/>
  <c r="N196" i="1"/>
  <c r="B187" i="1"/>
  <c r="N187" i="1"/>
  <c r="B178" i="1"/>
  <c r="N178" i="1"/>
  <c r="B169" i="1"/>
  <c r="N169" i="1"/>
  <c r="B160" i="1"/>
  <c r="N160" i="1"/>
  <c r="B151" i="1"/>
  <c r="N151" i="1"/>
  <c r="B141" i="1"/>
  <c r="N141" i="1"/>
  <c r="B132" i="1"/>
  <c r="N132" i="1"/>
  <c r="B124" i="1"/>
  <c r="N124" i="1"/>
  <c r="B116" i="1"/>
  <c r="N116" i="1"/>
  <c r="B108" i="1"/>
  <c r="N108" i="1"/>
  <c r="B100" i="1"/>
  <c r="N100" i="1"/>
  <c r="B92" i="1"/>
  <c r="N92" i="1"/>
  <c r="B84" i="1"/>
  <c r="N84" i="1"/>
  <c r="B76" i="1"/>
  <c r="N76" i="1"/>
  <c r="B68" i="1"/>
  <c r="N68" i="1"/>
  <c r="B60" i="1"/>
  <c r="N60" i="1"/>
  <c r="B52" i="1"/>
  <c r="N52" i="1"/>
  <c r="B44" i="1"/>
  <c r="N44" i="1"/>
  <c r="B36" i="1"/>
  <c r="N36" i="1"/>
  <c r="B28" i="1"/>
  <c r="N28" i="1"/>
  <c r="B20" i="1"/>
  <c r="N20" i="1"/>
  <c r="B230" i="1"/>
  <c r="N230" i="1"/>
  <c r="B166" i="1"/>
  <c r="N166" i="1"/>
  <c r="B299" i="1"/>
  <c r="N299" i="1"/>
  <c r="B295" i="1"/>
  <c r="N295" i="1"/>
  <c r="B290" i="1"/>
  <c r="N290" i="1"/>
  <c r="B285" i="1"/>
  <c r="N285" i="1"/>
  <c r="B281" i="1"/>
  <c r="N281" i="1"/>
  <c r="B276" i="1"/>
  <c r="N276" i="1"/>
  <c r="B272" i="1"/>
  <c r="N272" i="1"/>
  <c r="B267" i="1"/>
  <c r="N267" i="1"/>
  <c r="B263" i="1"/>
  <c r="N263" i="1"/>
  <c r="B258" i="1"/>
  <c r="N258" i="1"/>
  <c r="B253" i="1"/>
  <c r="N253" i="1"/>
  <c r="B249" i="1"/>
  <c r="N249" i="1"/>
  <c r="B244" i="1"/>
  <c r="N244" i="1"/>
  <c r="B240" i="1"/>
  <c r="N240" i="1"/>
  <c r="B235" i="1"/>
  <c r="N235" i="1"/>
  <c r="B231" i="1"/>
  <c r="N231" i="1"/>
  <c r="B226" i="1"/>
  <c r="N226" i="1"/>
  <c r="B221" i="1"/>
  <c r="N221" i="1"/>
  <c r="B217" i="1"/>
  <c r="N217" i="1"/>
  <c r="B212" i="1"/>
  <c r="N212" i="1"/>
  <c r="B208" i="1"/>
  <c r="N208" i="1"/>
  <c r="B203" i="1"/>
  <c r="N203" i="1"/>
  <c r="B199" i="1"/>
  <c r="N199" i="1"/>
  <c r="B194" i="1"/>
  <c r="N194" i="1"/>
  <c r="B189" i="1"/>
  <c r="N189" i="1"/>
  <c r="B185" i="1"/>
  <c r="N185" i="1"/>
  <c r="B180" i="1"/>
  <c r="N180" i="1"/>
  <c r="B176" i="1"/>
  <c r="N176" i="1"/>
  <c r="B171" i="1"/>
  <c r="N171" i="1"/>
  <c r="B167" i="1"/>
  <c r="N167" i="1"/>
  <c r="B162" i="1"/>
  <c r="N162" i="1"/>
  <c r="B157" i="1"/>
  <c r="N157" i="1"/>
  <c r="B153" i="1"/>
  <c r="N153" i="1"/>
  <c r="B148" i="1"/>
  <c r="N148" i="1"/>
  <c r="B144" i="1"/>
  <c r="N144" i="1"/>
  <c r="B139" i="1"/>
  <c r="N139" i="1"/>
  <c r="B135" i="1"/>
  <c r="N135" i="1"/>
  <c r="B130" i="1"/>
  <c r="N130" i="1"/>
  <c r="B125" i="1"/>
  <c r="N125" i="1"/>
  <c r="B118" i="1"/>
  <c r="N118" i="1"/>
  <c r="B114" i="1"/>
  <c r="N114" i="1"/>
  <c r="B110" i="1"/>
  <c r="N110" i="1"/>
  <c r="B106" i="1"/>
  <c r="N106" i="1"/>
  <c r="B102" i="1"/>
  <c r="N102" i="1"/>
  <c r="B98" i="1"/>
  <c r="N98" i="1"/>
  <c r="B94" i="1"/>
  <c r="N94" i="1"/>
  <c r="B90" i="1"/>
  <c r="N90" i="1"/>
  <c r="B86" i="1"/>
  <c r="N86" i="1"/>
  <c r="B82" i="1"/>
  <c r="N82" i="1"/>
  <c r="B78" i="1"/>
  <c r="N78" i="1"/>
  <c r="B74" i="1"/>
  <c r="N74" i="1"/>
  <c r="B70" i="1"/>
  <c r="N70" i="1"/>
  <c r="B66" i="1"/>
  <c r="N66" i="1"/>
  <c r="B62" i="1"/>
  <c r="N62" i="1"/>
  <c r="B58" i="1"/>
  <c r="N58" i="1"/>
  <c r="B54" i="1"/>
  <c r="N54" i="1"/>
  <c r="B50" i="1"/>
  <c r="N50" i="1"/>
  <c r="B46" i="1"/>
  <c r="N46" i="1"/>
  <c r="B42" i="1"/>
  <c r="N42" i="1"/>
  <c r="B38" i="1"/>
  <c r="N38" i="1"/>
  <c r="B34" i="1"/>
  <c r="N34" i="1"/>
  <c r="B30" i="1"/>
  <c r="N30" i="1"/>
  <c r="B26" i="1"/>
  <c r="N26" i="1"/>
  <c r="B22" i="1"/>
  <c r="N22" i="1"/>
  <c r="B278" i="1"/>
  <c r="N278" i="1"/>
  <c r="B246" i="1"/>
  <c r="N246" i="1"/>
  <c r="B214" i="1"/>
  <c r="N214" i="1"/>
  <c r="B182" i="1"/>
  <c r="N182" i="1"/>
  <c r="B150" i="1"/>
  <c r="N150" i="1"/>
  <c r="B120" i="1"/>
  <c r="N120" i="1"/>
  <c r="B89" i="1"/>
  <c r="L303" i="1"/>
  <c r="L302" i="1"/>
  <c r="L301" i="1"/>
  <c r="L300" i="1"/>
  <c r="O300" i="1" s="1"/>
  <c r="L299" i="1"/>
  <c r="O299" i="1" s="1"/>
  <c r="L298" i="1"/>
  <c r="O298" i="1" s="1"/>
  <c r="L297" i="1"/>
  <c r="L296" i="1"/>
  <c r="O296" i="1" s="1"/>
  <c r="L295" i="1"/>
  <c r="L294" i="1"/>
  <c r="L293" i="1"/>
  <c r="L292" i="1"/>
  <c r="L291" i="1"/>
  <c r="L290" i="1"/>
  <c r="L289" i="1"/>
  <c r="L288" i="1"/>
  <c r="L287" i="1"/>
  <c r="L286" i="1"/>
  <c r="L285" i="1"/>
  <c r="L284" i="1"/>
  <c r="L283" i="1"/>
  <c r="L282" i="1"/>
  <c r="L281" i="1"/>
  <c r="L280" i="1"/>
  <c r="L279" i="1"/>
  <c r="L278" i="1"/>
  <c r="L277" i="1"/>
  <c r="L276" i="1"/>
  <c r="L275" i="1"/>
  <c r="L274" i="1"/>
  <c r="O274" i="1" s="1"/>
  <c r="L273" i="1"/>
  <c r="O273" i="1" s="1"/>
  <c r="L272" i="1"/>
  <c r="L271" i="1"/>
  <c r="O271" i="1" s="1"/>
  <c r="L270" i="1"/>
  <c r="O270" i="1" s="1"/>
  <c r="L269" i="1"/>
  <c r="O269" i="1" s="1"/>
  <c r="L268" i="1"/>
  <c r="O268" i="1" s="1"/>
  <c r="L267" i="1"/>
  <c r="O267" i="1" s="1"/>
  <c r="L266" i="1"/>
  <c r="O266" i="1" s="1"/>
  <c r="L265" i="1"/>
  <c r="O265" i="1" s="1"/>
  <c r="L264" i="1"/>
  <c r="O264" i="1" s="1"/>
  <c r="L263" i="1"/>
  <c r="L262" i="1"/>
  <c r="L261" i="1"/>
  <c r="L260" i="1"/>
  <c r="L259" i="1"/>
  <c r="L258" i="1"/>
  <c r="L257" i="1"/>
  <c r="O257" i="1" s="1"/>
  <c r="L256" i="1"/>
  <c r="O256" i="1" s="1"/>
  <c r="L255" i="1"/>
  <c r="L254" i="1"/>
  <c r="L253" i="1"/>
  <c r="L252" i="1"/>
  <c r="O252" i="1" s="1"/>
  <c r="L251" i="1"/>
  <c r="L250" i="1"/>
  <c r="L249" i="1"/>
  <c r="L248" i="1"/>
  <c r="O248" i="1" s="1"/>
  <c r="L247" i="1"/>
  <c r="L246" i="1"/>
  <c r="L245" i="1"/>
  <c r="L244" i="1"/>
  <c r="L243" i="1"/>
  <c r="L242" i="1"/>
  <c r="O242" i="1" s="1"/>
  <c r="L241" i="1"/>
  <c r="L240" i="1"/>
  <c r="O240" i="1" s="1"/>
  <c r="L239" i="1"/>
  <c r="O239" i="1" s="1"/>
  <c r="L238" i="1"/>
  <c r="O238" i="1" s="1"/>
  <c r="L237" i="1"/>
  <c r="L236" i="1"/>
  <c r="O236" i="1" s="1"/>
  <c r="L235" i="1"/>
  <c r="L234" i="1"/>
  <c r="O234" i="1" s="1"/>
  <c r="L233" i="1"/>
  <c r="L232" i="1"/>
  <c r="O232" i="1" s="1"/>
  <c r="L231" i="1"/>
  <c r="L230" i="1"/>
  <c r="L229" i="1"/>
  <c r="L228" i="1"/>
  <c r="L227" i="1"/>
  <c r="L226" i="1"/>
  <c r="L225" i="1"/>
  <c r="L224" i="1"/>
  <c r="O224" i="1" s="1"/>
  <c r="L223" i="1"/>
  <c r="L222" i="1"/>
  <c r="L221" i="1"/>
  <c r="L220" i="1"/>
  <c r="L219" i="1"/>
  <c r="L218" i="1"/>
  <c r="L217" i="1"/>
  <c r="L216" i="1"/>
  <c r="L215" i="1"/>
  <c r="L214" i="1"/>
  <c r="L213" i="1"/>
  <c r="L212" i="1"/>
  <c r="O212" i="1" s="1"/>
  <c r="L211" i="1"/>
  <c r="L210" i="1"/>
  <c r="L209" i="1"/>
  <c r="O209" i="1" s="1"/>
  <c r="L208" i="1"/>
  <c r="O208" i="1" s="1"/>
  <c r="L207" i="1"/>
  <c r="O207" i="1" s="1"/>
  <c r="L206" i="1"/>
  <c r="L205" i="1"/>
  <c r="O205" i="1" s="1"/>
  <c r="L204" i="1"/>
  <c r="L203" i="1"/>
  <c r="L202" i="1"/>
  <c r="L201" i="1"/>
  <c r="O201" i="1" s="1"/>
  <c r="L200" i="1"/>
  <c r="O200" i="1" s="1"/>
  <c r="L199" i="1"/>
  <c r="L198" i="1"/>
  <c r="L197" i="1"/>
  <c r="L196" i="1"/>
  <c r="L195" i="1"/>
  <c r="L194" i="1"/>
  <c r="L193" i="1"/>
  <c r="O193" i="1" s="1"/>
  <c r="L192" i="1"/>
  <c r="O192" i="1" s="1"/>
  <c r="L191" i="1"/>
  <c r="L190" i="1"/>
  <c r="L189" i="1"/>
  <c r="O189" i="1" s="1"/>
  <c r="L188" i="1"/>
  <c r="L187" i="1"/>
  <c r="O187" i="1" s="1"/>
  <c r="L186" i="1"/>
  <c r="O186" i="1" s="1"/>
  <c r="L185" i="1"/>
  <c r="O185" i="1" s="1"/>
  <c r="L184" i="1"/>
  <c r="O184" i="1" s="1"/>
  <c r="L183" i="1"/>
  <c r="L182" i="1"/>
  <c r="L181" i="1"/>
  <c r="L180" i="1"/>
  <c r="L179" i="1"/>
  <c r="L178" i="1"/>
  <c r="L177" i="1"/>
  <c r="L176" i="1"/>
  <c r="O176" i="1" s="1"/>
  <c r="L175" i="1"/>
  <c r="O175" i="1" s="1"/>
  <c r="L174" i="1"/>
  <c r="L173" i="1"/>
  <c r="O173" i="1" s="1"/>
  <c r="L172" i="1"/>
  <c r="L171" i="1"/>
  <c r="L170" i="1"/>
  <c r="O170" i="1" s="1"/>
  <c r="L169" i="1"/>
  <c r="L168" i="1"/>
  <c r="L167" i="1"/>
  <c r="L166" i="1"/>
  <c r="L165" i="1"/>
  <c r="L164" i="1"/>
  <c r="L163" i="1"/>
  <c r="L162" i="1"/>
  <c r="L161" i="1"/>
  <c r="L160" i="1"/>
  <c r="O160" i="1" s="1"/>
  <c r="L159" i="1"/>
  <c r="O159" i="1" s="1"/>
  <c r="L158" i="1"/>
  <c r="O158" i="1" s="1"/>
  <c r="L157" i="1"/>
  <c r="O157" i="1" s="1"/>
  <c r="L156" i="1"/>
  <c r="L155" i="1"/>
  <c r="L154" i="1"/>
  <c r="O154" i="1" s="1"/>
  <c r="L153" i="1"/>
  <c r="O153" i="1" s="1"/>
  <c r="L152" i="1"/>
  <c r="O152" i="1" s="1"/>
  <c r="L151" i="1"/>
  <c r="L150" i="1"/>
  <c r="L149" i="1"/>
  <c r="L148" i="1"/>
  <c r="L147" i="1"/>
  <c r="L146" i="1"/>
  <c r="L145" i="1"/>
  <c r="L144" i="1"/>
  <c r="L143" i="1"/>
  <c r="L142" i="1"/>
  <c r="L141" i="1"/>
  <c r="L140" i="1"/>
  <c r="L139" i="1"/>
  <c r="L138" i="1"/>
  <c r="L137" i="1"/>
  <c r="L136" i="1"/>
  <c r="L135" i="1"/>
  <c r="L134" i="1"/>
  <c r="L133" i="1"/>
  <c r="L132" i="1"/>
  <c r="L131" i="1"/>
  <c r="L130" i="1"/>
  <c r="L129" i="1"/>
  <c r="L128" i="1"/>
  <c r="O128" i="1" s="1"/>
  <c r="L127" i="1"/>
  <c r="O127" i="1" s="1"/>
  <c r="L126" i="1"/>
  <c r="O126" i="1" s="1"/>
  <c r="L125" i="1"/>
  <c r="L124" i="1"/>
  <c r="O124" i="1" s="1"/>
  <c r="L123" i="1"/>
  <c r="O123" i="1" s="1"/>
  <c r="L122" i="1"/>
  <c r="L121" i="1"/>
  <c r="O121" i="1" s="1"/>
  <c r="L120" i="1"/>
  <c r="L119" i="1"/>
  <c r="L118" i="1"/>
  <c r="L117" i="1"/>
  <c r="L116" i="1"/>
  <c r="L115" i="1"/>
  <c r="L114" i="1"/>
  <c r="L113" i="1"/>
  <c r="O113" i="1" s="1"/>
  <c r="L112" i="1"/>
  <c r="O112" i="1" s="1"/>
  <c r="L111" i="1"/>
  <c r="L110" i="1"/>
  <c r="L109" i="1"/>
  <c r="O109" i="1" s="1"/>
  <c r="L108" i="1"/>
  <c r="L107" i="1"/>
  <c r="L106" i="1"/>
  <c r="L105" i="1"/>
  <c r="O105" i="1" s="1"/>
  <c r="L104" i="1"/>
  <c r="L103" i="1"/>
  <c r="L102" i="1"/>
  <c r="L101" i="1"/>
  <c r="L100" i="1"/>
  <c r="O100" i="1" s="1"/>
  <c r="L99" i="1"/>
  <c r="L98" i="1"/>
  <c r="O98" i="1" s="1"/>
  <c r="L97" i="1"/>
  <c r="L96" i="1"/>
  <c r="L95" i="1"/>
  <c r="O95" i="1" s="1"/>
  <c r="L94" i="1"/>
  <c r="L93" i="1"/>
  <c r="O93" i="1" s="1"/>
  <c r="L92" i="1"/>
  <c r="L91" i="1"/>
  <c r="O91" i="1" s="1"/>
  <c r="L90" i="1"/>
  <c r="L89" i="1"/>
  <c r="O89" i="1" s="1"/>
  <c r="L88" i="1"/>
  <c r="L87" i="1"/>
  <c r="L86" i="1"/>
  <c r="L85" i="1"/>
  <c r="O85" i="1" s="1"/>
  <c r="L84" i="1"/>
  <c r="L83" i="1"/>
  <c r="L82" i="1"/>
  <c r="L81" i="1"/>
  <c r="O81" i="1" s="1"/>
  <c r="L80" i="1"/>
  <c r="L79" i="1"/>
  <c r="L78" i="1"/>
  <c r="L77" i="1"/>
  <c r="L76" i="1"/>
  <c r="L75" i="1"/>
  <c r="L74" i="1"/>
  <c r="L73" i="1"/>
  <c r="L72" i="1"/>
  <c r="L71" i="1"/>
  <c r="L70" i="1"/>
  <c r="L69" i="1"/>
  <c r="L68" i="1"/>
  <c r="L67" i="1"/>
  <c r="L66" i="1"/>
  <c r="O66" i="1" s="1"/>
  <c r="L65" i="1"/>
  <c r="O65" i="1" s="1"/>
  <c r="L64" i="1"/>
  <c r="O64" i="1" s="1"/>
  <c r="L63" i="1"/>
  <c r="O63" i="1" s="1"/>
  <c r="L62" i="1"/>
  <c r="L61" i="1"/>
  <c r="L60" i="1"/>
  <c r="O60" i="1" s="1"/>
  <c r="L59" i="1"/>
  <c r="O59" i="1" s="1"/>
  <c r="L58" i="1"/>
  <c r="L57" i="1"/>
  <c r="O57" i="1" s="1"/>
  <c r="L56" i="1"/>
  <c r="L55" i="1"/>
  <c r="L54" i="1"/>
  <c r="L53" i="1"/>
  <c r="L52" i="1"/>
  <c r="L51" i="1"/>
  <c r="L50" i="1"/>
  <c r="L49" i="1"/>
  <c r="O49" i="1" s="1"/>
  <c r="L48" i="1"/>
  <c r="O48" i="1" s="1"/>
  <c r="L47" i="1"/>
  <c r="L46" i="1"/>
  <c r="L45" i="1"/>
  <c r="L44" i="1"/>
  <c r="L43" i="1"/>
  <c r="L42" i="1"/>
  <c r="L41" i="1"/>
  <c r="L40" i="1"/>
  <c r="L39" i="1"/>
  <c r="L38" i="1"/>
  <c r="L37" i="1"/>
  <c r="L36" i="1"/>
  <c r="O36" i="1" s="1"/>
  <c r="L35" i="1"/>
  <c r="L34" i="1"/>
  <c r="O34" i="1" s="1"/>
  <c r="L33" i="1"/>
  <c r="O33" i="1" s="1"/>
  <c r="L32" i="1"/>
  <c r="L31" i="1"/>
  <c r="O31" i="1" s="1"/>
  <c r="L30" i="1"/>
  <c r="L29" i="1"/>
  <c r="O29" i="1" s="1"/>
  <c r="L28" i="1"/>
  <c r="L27" i="1"/>
  <c r="O27" i="1" s="1"/>
  <c r="L26" i="1"/>
  <c r="L25" i="1"/>
  <c r="L24" i="1"/>
  <c r="L23" i="1"/>
  <c r="L22" i="1"/>
  <c r="L21" i="1"/>
  <c r="L20" i="1"/>
  <c r="O241" i="1" l="1"/>
  <c r="O99" i="1"/>
  <c r="O20" i="1"/>
  <c r="O133" i="1"/>
  <c r="O262" i="1"/>
  <c r="O103" i="1"/>
  <c r="O72" i="1"/>
  <c r="O136" i="1"/>
  <c r="O168" i="1"/>
  <c r="O216" i="1"/>
  <c r="O280" i="1"/>
  <c r="O131" i="1"/>
  <c r="O84" i="1"/>
  <c r="O73" i="1"/>
  <c r="O137" i="1"/>
  <c r="O169" i="1"/>
  <c r="O217" i="1"/>
  <c r="O233" i="1"/>
  <c r="O249" i="1"/>
  <c r="O281" i="1"/>
  <c r="O297" i="1"/>
  <c r="O130" i="1"/>
  <c r="O244" i="1"/>
  <c r="O26" i="1"/>
  <c r="O74" i="1"/>
  <c r="O90" i="1"/>
  <c r="O106" i="1"/>
  <c r="O122" i="1"/>
  <c r="O138" i="1"/>
  <c r="O218" i="1"/>
  <c r="O282" i="1"/>
  <c r="O272" i="1"/>
  <c r="O210" i="1"/>
  <c r="O245" i="1"/>
  <c r="O25" i="1"/>
  <c r="O58" i="1"/>
  <c r="O139" i="1"/>
  <c r="O155" i="1"/>
  <c r="O171" i="1"/>
  <c r="O203" i="1"/>
  <c r="O235" i="1"/>
  <c r="O283" i="1"/>
  <c r="O67" i="1"/>
  <c r="O70" i="1"/>
  <c r="O182" i="1"/>
  <c r="O71" i="1"/>
  <c r="E71" i="1" s="1"/>
  <c r="O41" i="1"/>
  <c r="O42" i="1"/>
  <c r="O28" i="1"/>
  <c r="O76" i="1"/>
  <c r="O92" i="1"/>
  <c r="O156" i="1"/>
  <c r="O172" i="1"/>
  <c r="O188" i="1"/>
  <c r="O204" i="1"/>
  <c r="O220" i="1"/>
  <c r="O288" i="1"/>
  <c r="O35" i="1"/>
  <c r="O197" i="1"/>
  <c r="O38" i="1"/>
  <c r="O45" i="1"/>
  <c r="O61" i="1"/>
  <c r="O125" i="1"/>
  <c r="O141" i="1"/>
  <c r="O237" i="1"/>
  <c r="O285" i="1"/>
  <c r="O53" i="1"/>
  <c r="O102" i="1"/>
  <c r="O39" i="1"/>
  <c r="O30" i="1"/>
  <c r="O62" i="1"/>
  <c r="O94" i="1"/>
  <c r="O142" i="1"/>
  <c r="O174" i="1"/>
  <c r="O190" i="1"/>
  <c r="O222" i="1"/>
  <c r="O202" i="1"/>
  <c r="O250" i="1"/>
  <c r="O44" i="1"/>
  <c r="O108" i="1"/>
  <c r="O219" i="1"/>
  <c r="O251" i="1"/>
  <c r="O284" i="1"/>
  <c r="O46" i="1"/>
  <c r="O253" i="1"/>
  <c r="O47" i="1"/>
  <c r="O79" i="1"/>
  <c r="O111" i="1"/>
  <c r="O206" i="1"/>
  <c r="O286" i="1"/>
  <c r="O80" i="1"/>
  <c r="O143" i="1"/>
  <c r="O191" i="1"/>
  <c r="O223" i="1"/>
  <c r="O303" i="1"/>
  <c r="O129" i="1"/>
  <c r="O161" i="1"/>
  <c r="O225" i="1"/>
  <c r="O289" i="1"/>
  <c r="O162" i="1"/>
  <c r="O194" i="1"/>
  <c r="O226" i="1"/>
  <c r="O258" i="1"/>
  <c r="O290" i="1"/>
  <c r="O68" i="1"/>
  <c r="O163" i="1"/>
  <c r="O195" i="1"/>
  <c r="O227" i="1"/>
  <c r="O259" i="1"/>
  <c r="O291" i="1"/>
  <c r="O21" i="1"/>
  <c r="O117" i="1"/>
  <c r="O148" i="1"/>
  <c r="O180" i="1"/>
  <c r="O276" i="1"/>
  <c r="O165" i="1"/>
  <c r="O229" i="1"/>
  <c r="O261" i="1"/>
  <c r="O277" i="1"/>
  <c r="O23" i="1"/>
  <c r="O55" i="1"/>
  <c r="O87" i="1"/>
  <c r="O119" i="1"/>
  <c r="O134" i="1"/>
  <c r="O150" i="1"/>
  <c r="O166" i="1"/>
  <c r="O198" i="1"/>
  <c r="O214" i="1"/>
  <c r="O230" i="1"/>
  <c r="O246" i="1"/>
  <c r="O278" i="1"/>
  <c r="O294" i="1"/>
  <c r="O43" i="1"/>
  <c r="O75" i="1"/>
  <c r="O107" i="1"/>
  <c r="O77" i="1"/>
  <c r="O140" i="1"/>
  <c r="O78" i="1"/>
  <c r="O110" i="1"/>
  <c r="O221" i="1"/>
  <c r="O301" i="1"/>
  <c r="O254" i="1"/>
  <c r="O302" i="1"/>
  <c r="O32" i="1"/>
  <c r="O96" i="1"/>
  <c r="O255" i="1"/>
  <c r="O287" i="1"/>
  <c r="O97" i="1"/>
  <c r="O144" i="1"/>
  <c r="O50" i="1"/>
  <c r="O82" i="1"/>
  <c r="O114" i="1"/>
  <c r="O145" i="1"/>
  <c r="O177" i="1"/>
  <c r="O51" i="1"/>
  <c r="O83" i="1"/>
  <c r="O115" i="1"/>
  <c r="O146" i="1"/>
  <c r="O178" i="1"/>
  <c r="O52" i="1"/>
  <c r="O116" i="1"/>
  <c r="O147" i="1"/>
  <c r="O179" i="1"/>
  <c r="O211" i="1"/>
  <c r="O243" i="1"/>
  <c r="O275" i="1"/>
  <c r="O37" i="1"/>
  <c r="O69" i="1"/>
  <c r="O101" i="1"/>
  <c r="O132" i="1"/>
  <c r="O164" i="1"/>
  <c r="O196" i="1"/>
  <c r="O228" i="1"/>
  <c r="O260" i="1"/>
  <c r="O292" i="1"/>
  <c r="O22" i="1"/>
  <c r="O54" i="1"/>
  <c r="O86" i="1"/>
  <c r="O118" i="1"/>
  <c r="O149" i="1"/>
  <c r="O181" i="1"/>
  <c r="O213" i="1"/>
  <c r="O293" i="1"/>
  <c r="O24" i="1"/>
  <c r="O40" i="1"/>
  <c r="O56" i="1"/>
  <c r="O88" i="1"/>
  <c r="O104" i="1"/>
  <c r="O120" i="1"/>
  <c r="O135" i="1"/>
  <c r="O151" i="1"/>
  <c r="O167" i="1"/>
  <c r="O183" i="1"/>
  <c r="O199" i="1"/>
  <c r="O215" i="1"/>
  <c r="O231" i="1"/>
  <c r="O247" i="1"/>
  <c r="O263" i="1"/>
  <c r="O279" i="1"/>
  <c r="O295" i="1"/>
</calcChain>
</file>

<file path=xl/sharedStrings.xml><?xml version="1.0" encoding="utf-8"?>
<sst xmlns="http://schemas.openxmlformats.org/spreadsheetml/2006/main" count="851" uniqueCount="321">
  <si>
    <t xml:space="preserve">事業報告書等の提出がない法人から提出された説明文書 </t>
  </si>
  <si>
    <t>事業報告書等の提出がない法人に対し、「市民への説明要請」を実施した。</t>
  </si>
  <si>
    <t>　なお、説明文書、事業報告書等ないし解散届出書が提出されてから一定程度経過した段階で、法人名及び受理日の記載を削除することがある。</t>
  </si>
  <si>
    <t>【注】『事業報告書等提出状況』に記載がある場合には、事業報告書等ないし解散届出書が提出されたことを示す。</t>
  </si>
  <si>
    <t>　　　『「市民への説明報告」提出状況』に記載がある場合には、「市民への説明」が実施され、都に実施報告が提出されたことを示す。</t>
  </si>
  <si>
    <t>　　　『「市民への説明」の都による代替掲載』を依頼した法人については、『「市民への説明」の都による代替掲載』欄に説明文書を搭載している。</t>
  </si>
  <si>
    <t>※受理した際に受理日を更新</t>
  </si>
  <si>
    <t>法人名</t>
  </si>
  <si>
    <t>通番</t>
    <rPh sb="0" eb="2">
      <t>ツウバン</t>
    </rPh>
    <phoneticPr fontId="2"/>
  </si>
  <si>
    <t>法人名</t>
    <rPh sb="0" eb="2">
      <t>ホウジン</t>
    </rPh>
    <rPh sb="2" eb="3">
      <t>メイ</t>
    </rPh>
    <phoneticPr fontId="2"/>
  </si>
  <si>
    <t>実施日</t>
    <rPh sb="0" eb="3">
      <t>ジッシビ</t>
    </rPh>
    <phoneticPr fontId="2"/>
  </si>
  <si>
    <t>法人ID
（７桁ゼロパディング）</t>
    <rPh sb="0" eb="2">
      <t>ホウジン</t>
    </rPh>
    <rPh sb="7" eb="8">
      <t>ケタ</t>
    </rPh>
    <phoneticPr fontId="2"/>
  </si>
  <si>
    <t>URL
（法人詳細画面）</t>
    <rPh sb="5" eb="7">
      <t>ホウジン</t>
    </rPh>
    <rPh sb="7" eb="9">
      <t>ショウサイ</t>
    </rPh>
    <rPh sb="9" eb="11">
      <t>ガメン</t>
    </rPh>
    <phoneticPr fontId="2"/>
  </si>
  <si>
    <t>「市民への説明報告」
提出状況
（収受日）</t>
    <rPh sb="17" eb="19">
      <t>シュウジュ</t>
    </rPh>
    <rPh sb="19" eb="20">
      <t>ビ</t>
    </rPh>
    <phoneticPr fontId="2"/>
  </si>
  <si>
    <t>事業報告書等
提出状況
（収受日）</t>
    <rPh sb="13" eb="15">
      <t>シュウジュ</t>
    </rPh>
    <rPh sb="15" eb="16">
      <t>ビ</t>
    </rPh>
    <phoneticPr fontId="2"/>
  </si>
  <si>
    <t>備考</t>
    <rPh sb="0" eb="2">
      <t>ビコウ</t>
    </rPh>
    <phoneticPr fontId="2"/>
  </si>
  <si>
    <t>「市民への説明」の
都による代替掲載
（提出日）</t>
    <rPh sb="20" eb="22">
      <t>テイシュツ</t>
    </rPh>
    <rPh sb="22" eb="23">
      <t>ビ</t>
    </rPh>
    <phoneticPr fontId="2"/>
  </si>
  <si>
    <t>URL
（代替掲載文）</t>
    <rPh sb="5" eb="7">
      <t>ダイタイ</t>
    </rPh>
    <rPh sb="7" eb="9">
      <t>ケイサイ</t>
    </rPh>
    <rPh sb="9" eb="10">
      <t>ブン</t>
    </rPh>
    <rPh sb="10" eb="11">
      <t>カイブン</t>
    </rPh>
    <phoneticPr fontId="2"/>
  </si>
  <si>
    <t>法人ID</t>
    <rPh sb="0" eb="2">
      <t>ホウジン</t>
    </rPh>
    <phoneticPr fontId="2"/>
  </si>
  <si>
    <t>ページID
（10桁ゼロパディング）</t>
    <rPh sb="9" eb="10">
      <t>ケタ</t>
    </rPh>
    <phoneticPr fontId="2"/>
  </si>
  <si>
    <t>ページID</t>
    <phoneticPr fontId="2"/>
  </si>
  <si>
    <t>代替掲載文
提出日
（掲載希望時は入力）</t>
    <rPh sb="0" eb="2">
      <t>ダイタイ</t>
    </rPh>
    <rPh sb="2" eb="4">
      <t>ケイサイ</t>
    </rPh>
    <rPh sb="4" eb="5">
      <t>ブン</t>
    </rPh>
    <rPh sb="6" eb="8">
      <t>テイシュツ</t>
    </rPh>
    <rPh sb="8" eb="9">
      <t>ビ</t>
    </rPh>
    <rPh sb="11" eb="13">
      <t>ケイサイ</t>
    </rPh>
    <rPh sb="13" eb="15">
      <t>キボウ</t>
    </rPh>
    <rPh sb="15" eb="16">
      <t>ジ</t>
    </rPh>
    <rPh sb="17" eb="19">
      <t>ニュウリョク</t>
    </rPh>
    <phoneticPr fontId="2"/>
  </si>
  <si>
    <t>PDFファイル名
（代替掲載文）
yyyymmdddaitai0000000.pdf</t>
    <rPh sb="7" eb="8">
      <t>メイ</t>
    </rPh>
    <rPh sb="10" eb="12">
      <t>ダイタイ</t>
    </rPh>
    <rPh sb="12" eb="14">
      <t>ケイサイ</t>
    </rPh>
    <rPh sb="14" eb="15">
      <t>ブン</t>
    </rPh>
    <phoneticPr fontId="2"/>
  </si>
  <si>
    <t>Ｍ．Ｌ．Ｍ．世界中の自由な女性たち</t>
  </si>
  <si>
    <t>和装和文化振興会</t>
  </si>
  <si>
    <t>ネイチャースクール</t>
  </si>
  <si>
    <t>八王子市レクリエーション協会</t>
  </si>
  <si>
    <t>国際珠算普及基金</t>
  </si>
  <si>
    <t>経済・金融リテラシー普及協会</t>
  </si>
  <si>
    <t>国際人事交流協力機構</t>
  </si>
  <si>
    <t>多摩市レクリエーション協会</t>
  </si>
  <si>
    <t>みなみ野の丘</t>
  </si>
  <si>
    <t>地域環境科学研究所</t>
  </si>
  <si>
    <t>水エネルギー研究所</t>
  </si>
  <si>
    <t>Ｔｈｅ　Ｈｕｍａｎ　Ｐｏｔｅｎｔｉａｌ　Ｉｎｓｔｉｔｕｔｅ</t>
  </si>
  <si>
    <t>クオリティライフ</t>
  </si>
  <si>
    <t>北区ＡＫＴ　ＳＴＡＧＥ</t>
  </si>
  <si>
    <t>Ｎ．Ｇ．Ｏ．国際教育・医療支援組織</t>
  </si>
  <si>
    <t>ひまわりの会</t>
  </si>
  <si>
    <t>にゃんわんプロジェクト</t>
  </si>
  <si>
    <t>動物と人の愛と絆促進協会</t>
  </si>
  <si>
    <t>Ｅｄｕｃａｔｉｏ</t>
  </si>
  <si>
    <t>Ｍｕｓｉｃ　Ｄｅｌｉｖｅｒｙキラキラ星</t>
  </si>
  <si>
    <t>ＡＢＩ　Ｊａｐａｎ</t>
  </si>
  <si>
    <t>狛江子ども食堂</t>
  </si>
  <si>
    <t>ひまわり</t>
  </si>
  <si>
    <t>福祉事業高齢者支援機構</t>
  </si>
  <si>
    <t>ソニックブーム</t>
  </si>
  <si>
    <t>ＮＣＢ</t>
  </si>
  <si>
    <t>日中シルクロード促進会</t>
  </si>
  <si>
    <t>Ｌｉｂｒａ</t>
  </si>
  <si>
    <t>ＯｔｔｏＲｉｎｇ</t>
  </si>
  <si>
    <t>みんなでまちづくり</t>
  </si>
  <si>
    <t>日本ネパール女性教育協会</t>
  </si>
  <si>
    <t>ＨＯＬＩＳＴＩＣ　ＯＦ　ＡＮＩＭＡＬ　ＷＥＬＬＮＥＳＳ</t>
  </si>
  <si>
    <t>ウェル　パートナー</t>
  </si>
  <si>
    <t>バイオマーカーがん予防フロンティア</t>
  </si>
  <si>
    <t>在日韓国人良心囚の再審無罪と原状回復を勝ちとる会</t>
  </si>
  <si>
    <t>スポーツ普及促進協会</t>
  </si>
  <si>
    <t>ＮＰＯ法人平常心礼儀規則研修会</t>
  </si>
  <si>
    <t>ぐすくま</t>
  </si>
  <si>
    <t>ライフサポート</t>
  </si>
  <si>
    <t>全国福祉協議会</t>
  </si>
  <si>
    <t>中小企業ＩＴ化・ＱＯＬ支援協会</t>
  </si>
  <si>
    <t>桜重国際親善文化交流協会</t>
  </si>
  <si>
    <t>４６９ｍａネット</t>
  </si>
  <si>
    <t>中野ケアセンター</t>
  </si>
  <si>
    <t>フレンドシップキャンプ</t>
  </si>
  <si>
    <t>サポネットＯＴＡ</t>
  </si>
  <si>
    <t>クローバー</t>
  </si>
  <si>
    <t>あとぴっ子ママ</t>
  </si>
  <si>
    <t>地理空間情報技術利用促進協会</t>
  </si>
  <si>
    <t>日本代替医療研究機構</t>
  </si>
  <si>
    <t>フレンズ</t>
  </si>
  <si>
    <t>汎房総地域づくり研究会</t>
  </si>
  <si>
    <t>アクティブミドル国際協会</t>
  </si>
  <si>
    <t>教育情報プロジェクト</t>
  </si>
  <si>
    <t>全日本鼓笛バンド・フォームバトン連盟</t>
  </si>
  <si>
    <t>スポーツ指導者支援協会</t>
  </si>
  <si>
    <t>すぎなみ栄養と食の会</t>
  </si>
  <si>
    <t>日本インディーズ音楽協会</t>
  </si>
  <si>
    <t>自然の森を守る会</t>
  </si>
  <si>
    <t>エコテクみらい研究所</t>
  </si>
  <si>
    <t>ふぁみりーサポートちきちきネット</t>
  </si>
  <si>
    <t>翔ばたくシネマ団</t>
  </si>
  <si>
    <t>日本ドッグマナー協会</t>
  </si>
  <si>
    <t>八王子さくらの会</t>
  </si>
  <si>
    <t>成年後見制度支援の会</t>
  </si>
  <si>
    <t>日本マネージメント研修センター</t>
  </si>
  <si>
    <t>ＳＵＰＥＲ　ＦＯＲＣＥ</t>
  </si>
  <si>
    <t>言葉と表現力を育む会</t>
  </si>
  <si>
    <t>はむら市民カフェの会</t>
  </si>
  <si>
    <t>東京練馬ボーイズ</t>
  </si>
  <si>
    <t>日本人の安全・安心を考える会</t>
  </si>
  <si>
    <t>紙のＴＩＫＡＲＡ</t>
  </si>
  <si>
    <t>ふろんてぃあタウン工房</t>
  </si>
  <si>
    <t>文化の多様性を支える技術ネットワーク</t>
  </si>
  <si>
    <t>縁結び会</t>
  </si>
  <si>
    <t>チャレンジド・フェスティバル</t>
  </si>
  <si>
    <t>在日モロッコ・ビジネス・クラブ</t>
  </si>
  <si>
    <t>子供未来</t>
  </si>
  <si>
    <t>立川ボーイズ</t>
  </si>
  <si>
    <t>ＮＰＯ法人いぬねこプロジェクト</t>
  </si>
  <si>
    <t>下垂体機能低下症の会</t>
  </si>
  <si>
    <t>ＮＰＯ法人ＭＡＤＣＡＴＺ</t>
  </si>
  <si>
    <t>還住舎</t>
  </si>
  <si>
    <t>ＳＰＡ</t>
  </si>
  <si>
    <t>ＣＬＥＡＮ　ＷＡＴＥＲ</t>
  </si>
  <si>
    <t>地域と共に生きる会</t>
  </si>
  <si>
    <t>大腸ＣＴ推進支援センター</t>
  </si>
  <si>
    <t>日本大腸ＣＴ専門技師認定機構</t>
  </si>
  <si>
    <t>ユニバーサルキャリアデザイン</t>
  </si>
  <si>
    <t>ＤＨＡＤＩＮＧ　ＳＯＣＩＥＴＹ　ＪＡＰＡＮ</t>
  </si>
  <si>
    <t>ＮＰＯ法人国際浮世絵普及協会</t>
  </si>
  <si>
    <t>筑前琵琶連合会</t>
  </si>
  <si>
    <t>けだ・まも</t>
  </si>
  <si>
    <t>Ｇｒｅｅｎ　Ｅｌｅｐｈａｎｔ</t>
  </si>
  <si>
    <t>ＮＲＴＩＡ　Ｊａｐａｎ</t>
  </si>
  <si>
    <t>ハンド・ミー・ダウン</t>
  </si>
  <si>
    <t>Ｚｅｎｉｔｈ　Ｋｅｙ</t>
  </si>
  <si>
    <t>障害者支援センターミッケ</t>
  </si>
  <si>
    <t>吉原の未来を考える会</t>
  </si>
  <si>
    <t>オペラ東京</t>
  </si>
  <si>
    <t>ザ・ナショナル・トラスト　サポートセンター</t>
  </si>
  <si>
    <t>社会開発基本問題研究会</t>
  </si>
  <si>
    <t>日本環境対策推進機構</t>
  </si>
  <si>
    <t>東京児童文化協会</t>
  </si>
  <si>
    <t>日本郵便文化振興機構</t>
  </si>
  <si>
    <t>ＩＮＳヒューマンネットワーク</t>
  </si>
  <si>
    <t>がん検診受診率向上促進協議会</t>
  </si>
  <si>
    <t>日本プレイヤーズ協会</t>
  </si>
  <si>
    <t>ＮＰＯきらら</t>
  </si>
  <si>
    <t>智慧の和パナリンク</t>
  </si>
  <si>
    <t>座・アルテ</t>
  </si>
  <si>
    <t>きらら</t>
  </si>
  <si>
    <t>プラス２０</t>
  </si>
  <si>
    <t>ＯＮＥ　ＰＩＥＣＥ</t>
  </si>
  <si>
    <t>ＮＰＯ法人　Ａ　ＰＩＥＣＥ　ＯＦ　ＰＥＡＣＥ</t>
  </si>
  <si>
    <t>ＢＬＯＯＭ</t>
  </si>
  <si>
    <t>Ｓｍｉｌｅ　Ｓｔａｔｉｏｎ</t>
  </si>
  <si>
    <t>Ｊａｐａｎ　Ｍｕｓｌｉｍ　Ｅｄｕｃａｔｉｏｎ　Ｔｒｕｓｔ</t>
  </si>
  <si>
    <t>ＮＰＯ法人ＡＰＳＡＲＡ</t>
  </si>
  <si>
    <t>アジア環境技術推進機構</t>
  </si>
  <si>
    <t>日本臨床心理カウンセリング協会</t>
  </si>
  <si>
    <t>日本カンボジア開発振興協会</t>
  </si>
  <si>
    <t>ＮＰＯ法人ツナグ―Ｆｏｏｔｂａｌｌｅｒ</t>
  </si>
  <si>
    <t>知識の杜</t>
  </si>
  <si>
    <t>（①督促期限：令和7年12月18日　②説明の期限：令和8年１月9日　③本都への書面送付期限：令和8年１月23日）</t>
    <rPh sb="2" eb="4">
      <t>トクソク</t>
    </rPh>
    <rPh sb="4" eb="6">
      <t>キゲン</t>
    </rPh>
    <rPh sb="7" eb="8">
      <t>レイ</t>
    </rPh>
    <rPh sb="8" eb="9">
      <t>ワ</t>
    </rPh>
    <rPh sb="10" eb="11">
      <t>ネン</t>
    </rPh>
    <rPh sb="13" eb="14">
      <t>ガツ</t>
    </rPh>
    <rPh sb="16" eb="17">
      <t>ニチ</t>
    </rPh>
    <rPh sb="19" eb="21">
      <t>セツメイ</t>
    </rPh>
    <rPh sb="22" eb="24">
      <t>キゲン</t>
    </rPh>
    <rPh sb="25" eb="26">
      <t>レイ</t>
    </rPh>
    <rPh sb="26" eb="27">
      <t>ワ</t>
    </rPh>
    <rPh sb="28" eb="29">
      <t>ネン</t>
    </rPh>
    <rPh sb="30" eb="31">
      <t>ガツ</t>
    </rPh>
    <rPh sb="32" eb="33">
      <t>ニチ</t>
    </rPh>
    <rPh sb="35" eb="36">
      <t>ホン</t>
    </rPh>
    <rPh sb="36" eb="37">
      <t>ト</t>
    </rPh>
    <rPh sb="39" eb="41">
      <t>ショメン</t>
    </rPh>
    <rPh sb="41" eb="43">
      <t>ソウフ</t>
    </rPh>
    <rPh sb="43" eb="45">
      <t>キゲン</t>
    </rPh>
    <rPh sb="51" eb="52">
      <t>ガツ</t>
    </rPh>
    <rPh sb="54" eb="55">
      <t>ニチ</t>
    </rPh>
    <phoneticPr fontId="2"/>
  </si>
  <si>
    <t>Ｔｏｍｏｒｒｏｗｌａｎｄ</t>
  </si>
  <si>
    <t>阿佐谷ワークショップ</t>
  </si>
  <si>
    <t>ペイ　フォワード　プロジェクト</t>
  </si>
  <si>
    <t>ク・ナウカ　シアターカンパニー</t>
  </si>
  <si>
    <t>ファミリーカウンセリングサービス</t>
  </si>
  <si>
    <t>高齢者が住みよいまちづくりの会</t>
  </si>
  <si>
    <t>ＮＣＳ</t>
  </si>
  <si>
    <t>子供の教育を考える会</t>
  </si>
  <si>
    <t>日本スポーツトレーナー協会</t>
  </si>
  <si>
    <t>ＳＳＣ谷原アルファ</t>
  </si>
  <si>
    <t>人権擁護推進協議会</t>
  </si>
  <si>
    <t>日本環境防衛協会</t>
  </si>
  <si>
    <t>ヒューマンサポートネット</t>
  </si>
  <si>
    <t>チッタディーノオペラ振興会</t>
  </si>
  <si>
    <t>地球市民交流会</t>
  </si>
  <si>
    <t>なんみんフォーラム</t>
  </si>
  <si>
    <t>東京メンタリング協会</t>
  </si>
  <si>
    <t>大田楽友協会</t>
  </si>
  <si>
    <t>八王子移動サービス．ネットワーク</t>
  </si>
  <si>
    <t>日本介護経営学会</t>
  </si>
  <si>
    <t>渋谷なかよしぐるーぷ</t>
  </si>
  <si>
    <t>アジア環境連帯研究所</t>
  </si>
  <si>
    <t>武蔵野　ＫＩＤＳ　ＬＡＮＤ</t>
  </si>
  <si>
    <t>日本鍼灸医療普及奉仕協会</t>
  </si>
  <si>
    <t>シニアマイスターネットワーク</t>
  </si>
  <si>
    <t>障害者自立支援センター多摩</t>
  </si>
  <si>
    <t>仕事への架け橋</t>
  </si>
  <si>
    <t>田舎時間</t>
  </si>
  <si>
    <t>国際ハーブ協会</t>
  </si>
  <si>
    <t>コットンハウス、フレンズ</t>
  </si>
  <si>
    <t>ぬくぬくハウス</t>
  </si>
  <si>
    <t>現代美術研究会</t>
  </si>
  <si>
    <t>命のつばさ</t>
  </si>
  <si>
    <t>美術教育支援協会</t>
  </si>
  <si>
    <t>日本中古車販売協議会</t>
  </si>
  <si>
    <t>Ｃｌｕｂ　Ｔｏｍ</t>
  </si>
  <si>
    <t>遺言・相続リーガルネットワーク</t>
  </si>
  <si>
    <t>あおぞらスクール</t>
  </si>
  <si>
    <t>水と緑の環境フォーラム</t>
  </si>
  <si>
    <t>ｔｈｉｎｋ　ｇｒｅｅｎ</t>
  </si>
  <si>
    <t>ＪＡＰＡＮ　ＥＣＯ　ＰＲＯＪＥＣＴ</t>
  </si>
  <si>
    <t>Ｊ－ｃｈｅｅｒ</t>
  </si>
  <si>
    <t>ＳＫＩＰ</t>
  </si>
  <si>
    <t>アウトリーチ</t>
  </si>
  <si>
    <t>日本投扇興保存振興会</t>
  </si>
  <si>
    <t>楽器で笑顔基金</t>
  </si>
  <si>
    <t>ｎｅｕｅ　ｋｎｏｓｐｅ</t>
  </si>
  <si>
    <t>北方研究センター</t>
  </si>
  <si>
    <t>未来開発研究所</t>
  </si>
  <si>
    <t>パックス・アース</t>
  </si>
  <si>
    <t>江戸川・地域・共生を考える会</t>
  </si>
  <si>
    <t>日韓親善交流協会暖流</t>
  </si>
  <si>
    <t>ジャパンヒューマンカインド協会</t>
  </si>
  <si>
    <t>キャリア解放区</t>
  </si>
  <si>
    <t>音楽支援協会</t>
  </si>
  <si>
    <t>親学会</t>
  </si>
  <si>
    <t>臨床データフラクタル解析補助診断法の確立に関する学会</t>
  </si>
  <si>
    <t>ＮＧＯフク２１ふらっとホーム</t>
  </si>
  <si>
    <t>ストーカー・ＤＶ被害者を守る会</t>
  </si>
  <si>
    <t>ふらじゃいる</t>
  </si>
  <si>
    <t>日印交流支援機構</t>
  </si>
  <si>
    <t>ＦＥＮＩＣＳ</t>
  </si>
  <si>
    <t>家屋調査による地域の住環境改善支援協会</t>
  </si>
  <si>
    <t>Ｒｏｏｔｓ</t>
  </si>
  <si>
    <t>さざんか</t>
  </si>
  <si>
    <t>スリランカとアジアの友の会</t>
  </si>
  <si>
    <t>クラヴィスアルクス</t>
  </si>
  <si>
    <t>めぐるまち国分寺</t>
  </si>
  <si>
    <t>ミュージックプランツ</t>
  </si>
  <si>
    <t>全国連携実務者ネットワーク</t>
  </si>
  <si>
    <t>紡希の杜</t>
  </si>
  <si>
    <t>Ｂｉｚｊａｐａｎ</t>
  </si>
  <si>
    <t>腎臓病臨床経済協議会</t>
  </si>
  <si>
    <t>森の包括支援センター</t>
  </si>
  <si>
    <t>チアプラム</t>
  </si>
  <si>
    <t>プエルタアビエルタ</t>
  </si>
  <si>
    <t>ラーンアバウトベイビー</t>
  </si>
  <si>
    <t>蘆花会</t>
  </si>
  <si>
    <t>レインボーとしまの会</t>
  </si>
  <si>
    <t>ＡＣＡ</t>
  </si>
  <si>
    <t>日本陰陽学総合文化協会</t>
  </si>
  <si>
    <t>私の安息死研究会</t>
  </si>
  <si>
    <t>なりわいプロジェクト</t>
  </si>
  <si>
    <t>世田谷なかよしパソコン</t>
  </si>
  <si>
    <t>公共政策調査機構</t>
  </si>
  <si>
    <t>ゴールデンドライブ</t>
  </si>
  <si>
    <t>Ｎｅｐａｌ　Ｔａｍａｎｇ　Ｓｏｃｉｅｔｙ　ｏｆ　Ｊａｐａｎ</t>
  </si>
  <si>
    <t>空家危険住宅改善活用生活支援機構</t>
  </si>
  <si>
    <t>生活支援ハピネスライフ多摩</t>
  </si>
  <si>
    <t>ＮＰＯ法人ゼウス＆マリーンズ</t>
  </si>
  <si>
    <t>おちかわの里</t>
  </si>
  <si>
    <t>荒川キッズスポーツクラブ</t>
  </si>
  <si>
    <t>ＮＰＯ法人数学カフェ</t>
  </si>
  <si>
    <t>ジャパンアーチェリーシンジケート</t>
  </si>
  <si>
    <t>オフィスリブスタイル</t>
  </si>
  <si>
    <t>ＩｏＴメディアラボラトリー　</t>
  </si>
  <si>
    <t>Ｇｒａｔｅｆｕｌ　ｔｏ　ｙｏｕ</t>
  </si>
  <si>
    <t>といろ</t>
  </si>
  <si>
    <t>こども応援プロジェクト</t>
  </si>
  <si>
    <t>アンファン・ボンヌ</t>
  </si>
  <si>
    <t>ペガサス</t>
  </si>
  <si>
    <t>ＮＰＯ法人ほだか</t>
  </si>
  <si>
    <t>未来来来</t>
  </si>
  <si>
    <t>Ｔ＆ＥーＨｔＷ</t>
  </si>
  <si>
    <t>北区もりあげ隊</t>
  </si>
  <si>
    <t>下町コミュニティ</t>
  </si>
  <si>
    <t>育縁</t>
  </si>
  <si>
    <t>校外プログラム大全</t>
  </si>
  <si>
    <t>ＮＰＯ法人呼及舎</t>
  </si>
  <si>
    <t>ＮＰＯ法人白たんぽぽの会</t>
  </si>
  <si>
    <t>ＬＩＴＥＲＩＧＨＴ</t>
  </si>
  <si>
    <t>Ｋｈｕｓｉ</t>
  </si>
  <si>
    <t>ＴＯＵＦＵ</t>
  </si>
  <si>
    <t>ドローン地域活性化センター</t>
  </si>
  <si>
    <t>ＮＰＯ法人Ｋｎｏｔ　Ａｓｉａ</t>
  </si>
  <si>
    <t>ＳＩＳＴＥＲＳ</t>
  </si>
  <si>
    <t>日本ソフトインフラ研究センター</t>
  </si>
  <si>
    <t>国際協力情報センター</t>
  </si>
  <si>
    <t>ローハスクラブ</t>
  </si>
  <si>
    <t>ランチェスター協会</t>
  </si>
  <si>
    <t>ヒューマン・アニマル・インタラクション協会</t>
  </si>
  <si>
    <t>地球環境・経済研究機構</t>
  </si>
  <si>
    <t>睡眠時無呼吸症候群ネットワーク</t>
  </si>
  <si>
    <t>全国介護支援共済機構</t>
  </si>
  <si>
    <t>街美観研究会</t>
  </si>
  <si>
    <t>日本・デンマーク生活研究所</t>
  </si>
  <si>
    <t>スポーツ見物協会</t>
  </si>
  <si>
    <t>ジャパンパワーマネージメント</t>
  </si>
  <si>
    <t>日本周恩来記念会</t>
  </si>
  <si>
    <t>ＨＡＷＡＩＩ　ＡＬＯＨＡ　ＡＳＳＯＣＩＡＴＩＯＮ</t>
  </si>
  <si>
    <t>サイバーセキュリティ促進支援機構</t>
  </si>
  <si>
    <t>ワールドジェクト音楽交流協会</t>
  </si>
  <si>
    <t>インドセンター</t>
  </si>
  <si>
    <t>都市計画・建築関連ＯＶの会</t>
  </si>
  <si>
    <t>ＪＡＳＣ研究所</t>
  </si>
  <si>
    <t>骨形成不全症協会</t>
  </si>
  <si>
    <t>マンション１００年倶楽部</t>
  </si>
  <si>
    <t>狛江共生の家</t>
  </si>
  <si>
    <t>在宅介護支援さくら会</t>
  </si>
  <si>
    <t>ガーナ農林工芸振興協会</t>
  </si>
  <si>
    <t>青山スポーツアソシエーション</t>
  </si>
  <si>
    <t>鴻鵠塾</t>
  </si>
  <si>
    <t>自立就労支援機構</t>
  </si>
  <si>
    <t>カナダ・日本国際文化交流協会</t>
  </si>
  <si>
    <t>Ｓｈａｒｅ　Ｔｈｅ　Ｒｏａｄ</t>
  </si>
  <si>
    <t>子供の未来を創る会ＪＡＰＡＮ</t>
  </si>
  <si>
    <t>障害児のためのシェアハウスをつくるＮＰＯ法人</t>
  </si>
  <si>
    <t>知的資産経営たから</t>
  </si>
  <si>
    <t>ワールドシップ</t>
  </si>
  <si>
    <t>アロマ＆キャンドルライフ協会</t>
  </si>
  <si>
    <t>サイエンスリンク</t>
  </si>
  <si>
    <t>マナビノバ</t>
  </si>
  <si>
    <t>日本マーケットプロジェクト</t>
  </si>
  <si>
    <t>困窮家庭のこども・学力健康向上の会</t>
  </si>
  <si>
    <t>未来のカタチ</t>
  </si>
  <si>
    <t>ＮＰＯ法人Ｔｒｉｎａｔｉｏｎ　Ｆｅｓｔｉｖａｌ</t>
  </si>
  <si>
    <t>亜細亜文化藝術研究院</t>
  </si>
  <si>
    <t>ＮＰＯ法人新・障害者支援機構ＲａｙＶ</t>
  </si>
  <si>
    <t>ＮＰＯ法人カケルとミチル</t>
  </si>
  <si>
    <t>Ｋａｌｉｍｂａ　Ｃａｒｅ．３５８８　ＪＡＰＡＮ</t>
  </si>
  <si>
    <t>パープルソングスキャンフライ</t>
  </si>
  <si>
    <t>ＮＰＯ法人日本アスリート育成協会</t>
  </si>
  <si>
    <t>Ｈｕｇｅ　Ｃｏｍｍａ　Ｄｅｓｉｇｎ</t>
  </si>
  <si>
    <t>全国美容理容サロン支援協議会</t>
  </si>
  <si>
    <t>日本抗加齢食普及協会</t>
  </si>
  <si>
    <t>ほっとけない</t>
  </si>
  <si>
    <t>ｊｏｍｏｎｉｓｍ</t>
  </si>
  <si>
    <t>生活文化局　都民生活部</t>
    <phoneticPr fontId="2"/>
  </si>
  <si>
    <t/>
  </si>
  <si>
    <t>令和8年1月6日
解散届を提出</t>
    <rPh sb="0" eb="2">
      <t>レイワ</t>
    </rPh>
    <rPh sb="3" eb="4">
      <t>ネン</t>
    </rPh>
    <rPh sb="5" eb="6">
      <t>ガツ</t>
    </rPh>
    <rPh sb="7" eb="8">
      <t>ニチ</t>
    </rPh>
    <phoneticPr fontId="2"/>
  </si>
  <si>
    <t>令和8年1月8日
解散届を提出</t>
    <rPh sb="0" eb="2">
      <t>レイワ</t>
    </rPh>
    <rPh sb="3" eb="4">
      <t>ネン</t>
    </rPh>
    <rPh sb="5" eb="6">
      <t>ガツ</t>
    </rPh>
    <rPh sb="7" eb="8">
      <t>ニチ</t>
    </rPh>
    <phoneticPr fontId="2"/>
  </si>
  <si>
    <t>ＮＰＯ法人アートコミュニティ縁</t>
    <rPh sb="14" eb="15">
      <t>エン</t>
    </rPh>
    <phoneticPr fontId="5"/>
  </si>
  <si>
    <t>令和８年１月27日現在の状況</t>
    <rPh sb="0" eb="2">
      <t>レイワ</t>
    </rPh>
    <rPh sb="3" eb="4">
      <t>ネン</t>
    </rPh>
    <rPh sb="5" eb="6">
      <t>ガツ</t>
    </rPh>
    <rPh sb="8" eb="9">
      <t>ニチ</t>
    </rPh>
    <rPh sb="9" eb="11">
      <t>ゲンザイ</t>
    </rPh>
    <rPh sb="12" eb="14">
      <t>ジョウキョウ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</si>
</sst>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8" x14ac:knownFonts="1">
    <font>
      <sz val="11"/>
      <color theme="1"/>
      <name val="ＭＳ Ｐゴシック"/>
      <family val="2"/>
      <charset val="128"/>
      <scheme val="minor"/>
    </font>
    <font>
      <b/>
      <sz val="12"/>
      <color theme="1"/>
      <name val="ＭＳ Ｐゴシック"/>
      <family val="3"/>
      <charset val="128"/>
      <scheme val="minor"/>
    </font>
    <font>
      <sz val="6"/>
      <name val="ＭＳ Ｐゴシック"/>
      <family val="2"/>
      <charset val="128"/>
      <scheme val="minor"/>
    </font>
    <font>
      <sz val="11"/>
      <color rgb="FFFF0000"/>
      <name val="ＭＳ Ｐゴシック"/>
      <family val="2"/>
      <charset val="128"/>
      <scheme val="minor"/>
    </font>
    <font>
      <sz val="11"/>
      <name val="ＭＳ Ｐゴシック"/>
      <family val="2"/>
      <charset val="128"/>
      <scheme val="minor"/>
    </font>
    <font>
      <sz val="11"/>
      <color rgb="FFFF0000"/>
      <name val="ＭＳ Ｐゴシック"/>
      <family val="3"/>
      <charset val="128"/>
      <scheme val="minor"/>
    </font>
    <font>
      <sz val="11"/>
      <name val="ＭＳ Ｐゴシック"/>
      <family val="3"/>
      <charset val="128"/>
      <scheme val="minor"/>
    </font>
    <font>
      <u/>
      <sz val="11"/>
      <color theme="10"/>
      <name val="ＭＳ Ｐゴシック"/>
      <family val="2"/>
      <charset val="128"/>
      <scheme val="minor"/>
    </font>
  </fonts>
  <fills count="6">
    <fill>
      <patternFill patternType="none"/>
    </fill>
    <fill>
      <patternFill patternType="gray125"/>
    </fill>
    <fill>
      <patternFill patternType="solid">
        <fgColor theme="9"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9" tint="0.79998168889431442"/>
        <bgColor indexed="64"/>
      </patternFill>
    </fill>
  </fills>
  <borders count="3">
    <border>
      <left/>
      <right/>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23">
    <xf numFmtId="0" fontId="0" fillId="0" borderId="0" xfId="0">
      <alignment vertical="center"/>
    </xf>
    <xf numFmtId="0" fontId="0" fillId="0" borderId="0" xfId="0" applyAlignment="1">
      <alignment horizontal="center" vertical="center"/>
    </xf>
    <xf numFmtId="0" fontId="1" fillId="0" borderId="0" xfId="0" applyFont="1" applyAlignment="1">
      <alignment horizontal="left" vertical="center"/>
    </xf>
    <xf numFmtId="0" fontId="0" fillId="0" borderId="0" xfId="0" applyAlignment="1">
      <alignment horizontal="left" vertical="center"/>
    </xf>
    <xf numFmtId="0" fontId="0" fillId="0" borderId="2" xfId="0" applyBorder="1" applyAlignment="1">
      <alignment horizontal="center" vertical="center"/>
    </xf>
    <xf numFmtId="0" fontId="4" fillId="2" borderId="2" xfId="0" applyFont="1" applyFill="1" applyBorder="1" applyAlignment="1">
      <alignment horizontal="center" vertical="center" wrapText="1"/>
    </xf>
    <xf numFmtId="0" fontId="0" fillId="2" borderId="2" xfId="0" applyFill="1" applyBorder="1" applyAlignment="1">
      <alignment horizontal="center" vertical="center" wrapText="1"/>
    </xf>
    <xf numFmtId="0" fontId="0" fillId="2" borderId="1" xfId="0" applyFill="1" applyBorder="1" applyAlignment="1">
      <alignment horizontal="center" vertical="center" wrapText="1"/>
    </xf>
    <xf numFmtId="0" fontId="0" fillId="3" borderId="2" xfId="0" applyFill="1" applyBorder="1">
      <alignment vertical="center"/>
    </xf>
    <xf numFmtId="0" fontId="6" fillId="3" borderId="2" xfId="0" applyFont="1" applyFill="1" applyBorder="1">
      <alignment vertical="center"/>
    </xf>
    <xf numFmtId="0" fontId="0" fillId="3" borderId="2" xfId="0" applyFill="1" applyBorder="1" applyAlignment="1">
      <alignment vertical="center" wrapText="1"/>
    </xf>
    <xf numFmtId="0" fontId="6" fillId="2" borderId="2" xfId="0" applyFont="1" applyFill="1" applyBorder="1" applyAlignment="1">
      <alignment horizontal="center" vertical="center" wrapText="1"/>
    </xf>
    <xf numFmtId="0" fontId="6" fillId="4" borderId="2" xfId="0" applyFont="1" applyFill="1" applyBorder="1">
      <alignment vertical="center"/>
    </xf>
    <xf numFmtId="0" fontId="5" fillId="5" borderId="2" xfId="0" applyFont="1" applyFill="1" applyBorder="1">
      <alignment vertical="center"/>
    </xf>
    <xf numFmtId="0" fontId="3" fillId="5" borderId="2" xfId="0" applyFont="1" applyFill="1" applyBorder="1" applyAlignment="1">
      <alignment horizontal="left" vertical="center" wrapText="1"/>
    </xf>
    <xf numFmtId="176" fontId="5" fillId="5" borderId="2" xfId="0" applyNumberFormat="1" applyFont="1" applyFill="1" applyBorder="1">
      <alignment vertical="center"/>
    </xf>
    <xf numFmtId="56" fontId="5" fillId="5" borderId="2" xfId="0" applyNumberFormat="1" applyFont="1" applyFill="1" applyBorder="1">
      <alignment vertical="center"/>
    </xf>
    <xf numFmtId="49" fontId="3" fillId="5" borderId="2" xfId="0" applyNumberFormat="1" applyFont="1" applyFill="1" applyBorder="1" applyAlignment="1">
      <alignment horizontal="left" vertical="center" wrapText="1"/>
    </xf>
    <xf numFmtId="58" fontId="7" fillId="0" borderId="2" xfId="1" applyNumberFormat="1" applyFill="1" applyBorder="1" applyAlignment="1">
      <alignment horizontal="left" vertical="center" wrapText="1"/>
    </xf>
    <xf numFmtId="176" fontId="0" fillId="0" borderId="2" xfId="0" applyNumberFormat="1" applyBorder="1" applyAlignment="1">
      <alignment horizontal="center" vertical="center" wrapText="1"/>
    </xf>
    <xf numFmtId="0" fontId="7" fillId="0" borderId="2" xfId="1" applyFill="1" applyBorder="1" applyAlignment="1">
      <alignment horizontal="center" vertical="center"/>
    </xf>
    <xf numFmtId="58" fontId="0" fillId="0" borderId="0" xfId="0" applyNumberFormat="1" applyAlignment="1">
      <alignment horizontal="right" vertical="center"/>
    </xf>
    <xf numFmtId="176" fontId="0" fillId="0" borderId="0" xfId="0" applyNumberFormat="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00FF99"/>
      <color rgb="FFFF33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136072</xdr:colOff>
      <xdr:row>13</xdr:row>
      <xdr:rowOff>163286</xdr:rowOff>
    </xdr:from>
    <xdr:to>
      <xdr:col>9</xdr:col>
      <xdr:colOff>1455965</xdr:colOff>
      <xdr:row>16</xdr:row>
      <xdr:rowOff>100607</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0150929" y="2462893"/>
          <a:ext cx="7062107" cy="468000"/>
        </a:xfrm>
        <a:prstGeom prst="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kumimoji="1" lang="en-US" altLang="ja-JP" sz="2000"/>
            <a:t>【</a:t>
          </a:r>
          <a:r>
            <a:rPr kumimoji="1" lang="ja-JP" altLang="en-US" sz="2000"/>
            <a:t>入力エリア</a:t>
          </a:r>
          <a:r>
            <a:rPr kumimoji="1" lang="en-US" altLang="ja-JP" sz="2000"/>
            <a:t>】</a:t>
          </a:r>
          <a:endParaRPr kumimoji="1" lang="ja-JP" altLang="en-US" sz="2000"/>
        </a:p>
      </xdr:txBody>
    </xdr:sp>
    <xdr:clientData/>
  </xdr:twoCellAnchor>
  <xdr:twoCellAnchor>
    <xdr:from>
      <xdr:col>11</xdr:col>
      <xdr:colOff>112059</xdr:colOff>
      <xdr:row>13</xdr:row>
      <xdr:rowOff>163286</xdr:rowOff>
    </xdr:from>
    <xdr:to>
      <xdr:col>15</xdr:col>
      <xdr:colOff>3268435</xdr:colOff>
      <xdr:row>16</xdr:row>
      <xdr:rowOff>100607</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8631380" y="2462893"/>
          <a:ext cx="11851341" cy="4680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en-US" altLang="ja-JP" sz="2000"/>
            <a:t>【</a:t>
          </a:r>
          <a:r>
            <a:rPr kumimoji="1" lang="ja-JP" altLang="en-US" sz="2000"/>
            <a:t>数式処理エリア</a:t>
          </a:r>
          <a:r>
            <a:rPr kumimoji="1" lang="en-US" altLang="ja-JP" sz="2000"/>
            <a:t>】</a:t>
          </a:r>
          <a:endParaRPr kumimoji="1" lang="ja-JP" altLang="en-US" sz="2000"/>
        </a:p>
      </xdr:txBody>
    </xdr:sp>
    <xdr:clientData/>
  </xdr:twoCellAnchor>
  <xdr:twoCellAnchor>
    <xdr:from>
      <xdr:col>10</xdr:col>
      <xdr:colOff>78442</xdr:colOff>
      <xdr:row>13</xdr:row>
      <xdr:rowOff>163286</xdr:rowOff>
    </xdr:from>
    <xdr:to>
      <xdr:col>10</xdr:col>
      <xdr:colOff>1165413</xdr:colOff>
      <xdr:row>16</xdr:row>
      <xdr:rowOff>100607</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17373121" y="2462893"/>
          <a:ext cx="1086971" cy="468000"/>
        </a:xfrm>
        <a:prstGeom prst="rect">
          <a:avLst/>
        </a:prstGeom>
      </xdr:spPr>
      <xdr:style>
        <a:lnRef idx="1">
          <a:schemeClr val="dk1"/>
        </a:lnRef>
        <a:fillRef idx="2">
          <a:schemeClr val="dk1"/>
        </a:fillRef>
        <a:effectRef idx="1">
          <a:schemeClr val="dk1"/>
        </a:effectRef>
        <a:fontRef idx="minor">
          <a:schemeClr val="dk1"/>
        </a:fontRef>
      </xdr:style>
      <xdr:txBody>
        <a:bodyPr vertOverflow="clip" horzOverflow="clip" lIns="0" tIns="0" rIns="0" bIns="0" rtlCol="0" anchor="ctr"/>
        <a:lstStyle/>
        <a:p>
          <a:pPr algn="ctr"/>
          <a:r>
            <a:rPr kumimoji="1" lang="ja-JP" altLang="en-US" sz="1200"/>
            <a:t>基本変更</a:t>
          </a:r>
          <a:endParaRPr kumimoji="1" lang="en-US" altLang="ja-JP" sz="1200"/>
        </a:p>
        <a:p>
          <a:pPr algn="ctr"/>
          <a:r>
            <a:rPr kumimoji="1" lang="ja-JP" altLang="en-US" sz="1200"/>
            <a:t>しない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310"/>
  <sheetViews>
    <sheetView tabSelected="1" view="pageBreakPreview" topLeftCell="A290" zoomScale="85" zoomScaleNormal="70" zoomScaleSheetLayoutView="85" zoomScalePageLayoutView="55" workbookViewId="0">
      <selection activeCell="A297" sqref="A297"/>
    </sheetView>
  </sheetViews>
  <sheetFormatPr defaultRowHeight="13.2" x14ac:dyDescent="0.2"/>
  <cols>
    <col min="2" max="2" width="37.44140625" customWidth="1"/>
    <col min="3" max="5" width="21.21875" customWidth="1"/>
    <col min="6" max="6" width="33.88671875" bestFit="1" customWidth="1"/>
    <col min="7" max="7" width="22.77734375" hidden="1" customWidth="1"/>
    <col min="8" max="8" width="43.109375" hidden="1" customWidth="1"/>
    <col min="9" max="9" width="10.44140625" hidden="1" customWidth="1"/>
    <col min="10" max="10" width="20.109375" hidden="1" customWidth="1"/>
    <col min="11" max="11" width="16" hidden="1" customWidth="1"/>
    <col min="12" max="12" width="21.109375" hidden="1" customWidth="1"/>
    <col min="13" max="13" width="22.77734375" hidden="1" customWidth="1"/>
    <col min="14" max="14" width="26" hidden="1" customWidth="1"/>
    <col min="15" max="16" width="44.21875" hidden="1" customWidth="1"/>
    <col min="17" max="33" width="9" customWidth="1"/>
  </cols>
  <sheetData>
    <row r="1" spans="1:6" x14ac:dyDescent="0.2">
      <c r="F1" s="21">
        <v>46049</v>
      </c>
    </row>
    <row r="2" spans="1:6" x14ac:dyDescent="0.2">
      <c r="F2" t="s">
        <v>315</v>
      </c>
    </row>
    <row r="3" spans="1:6" ht="14.4" x14ac:dyDescent="0.2">
      <c r="A3" s="2" t="s">
        <v>0</v>
      </c>
    </row>
    <row r="6" spans="1:6" x14ac:dyDescent="0.2">
      <c r="A6" t="s">
        <v>1</v>
      </c>
    </row>
    <row r="7" spans="1:6" x14ac:dyDescent="0.2">
      <c r="A7" t="s">
        <v>147</v>
      </c>
    </row>
    <row r="9" spans="1:6" x14ac:dyDescent="0.2">
      <c r="A9" t="s">
        <v>2</v>
      </c>
    </row>
    <row r="11" spans="1:6" x14ac:dyDescent="0.2">
      <c r="A11" t="s">
        <v>3</v>
      </c>
    </row>
    <row r="12" spans="1:6" x14ac:dyDescent="0.2">
      <c r="A12" t="s">
        <v>4</v>
      </c>
    </row>
    <row r="13" spans="1:6" x14ac:dyDescent="0.2">
      <c r="A13" t="s">
        <v>5</v>
      </c>
    </row>
    <row r="15" spans="1:6" x14ac:dyDescent="0.2">
      <c r="A15" s="22" t="s">
        <v>320</v>
      </c>
    </row>
    <row r="16" spans="1:6" x14ac:dyDescent="0.2">
      <c r="A16" s="3" t="s">
        <v>6</v>
      </c>
    </row>
    <row r="17" spans="1:16" x14ac:dyDescent="0.2">
      <c r="A17" s="1"/>
    </row>
    <row r="18" spans="1:16" ht="39.6" x14ac:dyDescent="0.2">
      <c r="A18" s="7" t="s">
        <v>8</v>
      </c>
      <c r="B18" s="7" t="s">
        <v>7</v>
      </c>
      <c r="C18" s="7" t="s">
        <v>14</v>
      </c>
      <c r="D18" s="7" t="s">
        <v>13</v>
      </c>
      <c r="E18" s="7" t="s">
        <v>16</v>
      </c>
      <c r="F18" s="7" t="s">
        <v>15</v>
      </c>
      <c r="G18" s="5" t="s">
        <v>18</v>
      </c>
      <c r="H18" s="11" t="s">
        <v>9</v>
      </c>
      <c r="I18" s="11" t="s">
        <v>10</v>
      </c>
      <c r="J18" s="11" t="s">
        <v>21</v>
      </c>
      <c r="K18" s="5" t="s">
        <v>20</v>
      </c>
      <c r="L18" s="6" t="s">
        <v>19</v>
      </c>
      <c r="M18" s="11" t="s">
        <v>11</v>
      </c>
      <c r="N18" s="5" t="s">
        <v>22</v>
      </c>
      <c r="O18" s="6" t="s">
        <v>17</v>
      </c>
      <c r="P18" s="6" t="s">
        <v>12</v>
      </c>
    </row>
    <row r="19" spans="1:16" ht="30" customHeight="1" x14ac:dyDescent="0.2">
      <c r="A19" s="4">
        <v>1</v>
      </c>
      <c r="B19" s="18" t="str">
        <f t="shared" ref="B19:B82" si="0">IF(ISBLANK(H19),"",HYPERLINK(P19,H19))</f>
        <v>ネイチャースクール</v>
      </c>
      <c r="C19" s="19" t="s">
        <v>316</v>
      </c>
      <c r="D19" s="19"/>
      <c r="E19" s="20"/>
      <c r="F19" s="19" t="s">
        <v>316</v>
      </c>
      <c r="G19" s="13">
        <v>440</v>
      </c>
      <c r="H19" s="14" t="s">
        <v>25</v>
      </c>
      <c r="I19" s="13">
        <v>20251219</v>
      </c>
      <c r="J19" s="15"/>
      <c r="K19" s="12">
        <v>1157</v>
      </c>
      <c r="L19" s="8" t="str">
        <f t="shared" ref="L19:L82" si="1">TEXT(K19,"0000000000")</f>
        <v>0000001157</v>
      </c>
      <c r="M19" s="9" t="str">
        <f t="shared" ref="M19:M82" si="2">IF(G19=999999,"",TEXT(G19,"0000000"))</f>
        <v>0000440</v>
      </c>
      <c r="N19" s="9" t="str">
        <f t="shared" ref="N19:N82" si="3">I19&amp;"daitai"&amp;M19&amp;".pdf"</f>
        <v>20251219daitai0000440.pdf</v>
      </c>
      <c r="O19" s="10" t="str">
        <f t="shared" ref="O19:O82" si="4">"http://www.seikatubunka1.metro.tokyo.jp/houjin/npo_houjin/data/files/"&amp;L19&amp;"/"&amp;N19</f>
        <v>http://www.seikatubunka1.metro.tokyo.jp/houjin/npo_houjin/data/files/0000001157/20251219daitai0000440.pdf</v>
      </c>
      <c r="P19" s="10" t="str">
        <f t="shared" ref="P19:P82" si="5">"http://www.seikatubunka1.metro.tokyo.jp/houjin/npo_houjin/list/ledger/"&amp;M19&amp;".html"</f>
        <v>http://www.seikatubunka1.metro.tokyo.jp/houjin/npo_houjin/list/ledger/0000440.html</v>
      </c>
    </row>
    <row r="20" spans="1:16" ht="30" customHeight="1" x14ac:dyDescent="0.2">
      <c r="A20" s="4">
        <v>2</v>
      </c>
      <c r="B20" s="18" t="str">
        <f t="shared" si="0"/>
        <v>国際珠算普及基金</v>
      </c>
      <c r="C20" s="19" t="s">
        <v>316</v>
      </c>
      <c r="D20" s="19"/>
      <c r="E20" s="20"/>
      <c r="F20" s="19" t="s">
        <v>316</v>
      </c>
      <c r="G20" s="13">
        <v>2016</v>
      </c>
      <c r="H20" s="14" t="s">
        <v>27</v>
      </c>
      <c r="I20" s="13">
        <v>20251219</v>
      </c>
      <c r="J20" s="16"/>
      <c r="K20" s="12">
        <v>1157</v>
      </c>
      <c r="L20" s="8" t="str">
        <f t="shared" si="1"/>
        <v>0000001157</v>
      </c>
      <c r="M20" s="9" t="str">
        <f t="shared" si="2"/>
        <v>0002016</v>
      </c>
      <c r="N20" s="9" t="str">
        <f t="shared" si="3"/>
        <v>20251219daitai0002016.pdf</v>
      </c>
      <c r="O20" s="10" t="str">
        <f t="shared" si="4"/>
        <v>http://www.seikatubunka1.metro.tokyo.jp/houjin/npo_houjin/data/files/0000001157/20251219daitai0002016.pdf</v>
      </c>
      <c r="P20" s="10" t="str">
        <f t="shared" si="5"/>
        <v>http://www.seikatubunka1.metro.tokyo.jp/houjin/npo_houjin/list/ledger/0002016.html</v>
      </c>
    </row>
    <row r="21" spans="1:16" ht="30" customHeight="1" x14ac:dyDescent="0.2">
      <c r="A21" s="4">
        <v>3</v>
      </c>
      <c r="B21" s="18" t="str">
        <f t="shared" si="0"/>
        <v>経済・金融リテラシー普及協会</v>
      </c>
      <c r="C21" s="19" t="s">
        <v>316</v>
      </c>
      <c r="D21" s="19"/>
      <c r="E21" s="20"/>
      <c r="F21" s="19" t="s">
        <v>316</v>
      </c>
      <c r="G21" s="13">
        <v>2925</v>
      </c>
      <c r="H21" s="14" t="s">
        <v>28</v>
      </c>
      <c r="I21" s="13">
        <v>20251219</v>
      </c>
      <c r="J21" s="16"/>
      <c r="K21" s="12">
        <v>1157</v>
      </c>
      <c r="L21" s="8" t="str">
        <f t="shared" si="1"/>
        <v>0000001157</v>
      </c>
      <c r="M21" s="9" t="str">
        <f t="shared" si="2"/>
        <v>0002925</v>
      </c>
      <c r="N21" s="9" t="str">
        <f t="shared" si="3"/>
        <v>20251219daitai0002925.pdf</v>
      </c>
      <c r="O21" s="10" t="str">
        <f t="shared" si="4"/>
        <v>http://www.seikatubunka1.metro.tokyo.jp/houjin/npo_houjin/data/files/0000001157/20251219daitai0002925.pdf</v>
      </c>
      <c r="P21" s="10" t="str">
        <f t="shared" si="5"/>
        <v>http://www.seikatubunka1.metro.tokyo.jp/houjin/npo_houjin/list/ledger/0002925.html</v>
      </c>
    </row>
    <row r="22" spans="1:16" ht="30" customHeight="1" x14ac:dyDescent="0.2">
      <c r="A22" s="4">
        <v>4</v>
      </c>
      <c r="B22" s="18" t="str">
        <f t="shared" si="0"/>
        <v>国際人事交流協力機構</v>
      </c>
      <c r="C22" s="19" t="s">
        <v>316</v>
      </c>
      <c r="D22" s="19"/>
      <c r="E22" s="20"/>
      <c r="F22" s="19" t="s">
        <v>316</v>
      </c>
      <c r="G22" s="13">
        <v>3046</v>
      </c>
      <c r="H22" s="14" t="s">
        <v>29</v>
      </c>
      <c r="I22" s="13">
        <v>20251219</v>
      </c>
      <c r="J22" s="16"/>
      <c r="K22" s="12">
        <v>1157</v>
      </c>
      <c r="L22" s="8" t="str">
        <f t="shared" si="1"/>
        <v>0000001157</v>
      </c>
      <c r="M22" s="9" t="str">
        <f t="shared" si="2"/>
        <v>0003046</v>
      </c>
      <c r="N22" s="9" t="str">
        <f t="shared" si="3"/>
        <v>20251219daitai0003046.pdf</v>
      </c>
      <c r="O22" s="10" t="str">
        <f t="shared" si="4"/>
        <v>http://www.seikatubunka1.metro.tokyo.jp/houjin/npo_houjin/data/files/0000001157/20251219daitai0003046.pdf</v>
      </c>
      <c r="P22" s="10" t="str">
        <f t="shared" si="5"/>
        <v>http://www.seikatubunka1.metro.tokyo.jp/houjin/npo_houjin/list/ledger/0003046.html</v>
      </c>
    </row>
    <row r="23" spans="1:16" ht="30" customHeight="1" x14ac:dyDescent="0.2">
      <c r="A23" s="4">
        <v>5</v>
      </c>
      <c r="B23" s="18" t="str">
        <f t="shared" si="0"/>
        <v>多摩市レクリエーション協会</v>
      </c>
      <c r="C23" s="19" t="s">
        <v>316</v>
      </c>
      <c r="D23" s="19"/>
      <c r="E23" s="20"/>
      <c r="F23" s="19" t="s">
        <v>316</v>
      </c>
      <c r="G23" s="13">
        <v>3842</v>
      </c>
      <c r="H23" s="14" t="s">
        <v>30</v>
      </c>
      <c r="I23" s="13">
        <v>20251219</v>
      </c>
      <c r="J23" s="16"/>
      <c r="K23" s="12">
        <v>1157</v>
      </c>
      <c r="L23" s="8" t="str">
        <f t="shared" si="1"/>
        <v>0000001157</v>
      </c>
      <c r="M23" s="9" t="str">
        <f t="shared" si="2"/>
        <v>0003842</v>
      </c>
      <c r="N23" s="9" t="str">
        <f t="shared" si="3"/>
        <v>20251219daitai0003842.pdf</v>
      </c>
      <c r="O23" s="10" t="str">
        <f t="shared" si="4"/>
        <v>http://www.seikatubunka1.metro.tokyo.jp/houjin/npo_houjin/data/files/0000001157/20251219daitai0003842.pdf</v>
      </c>
      <c r="P23" s="10" t="str">
        <f t="shared" si="5"/>
        <v>http://www.seikatubunka1.metro.tokyo.jp/houjin/npo_houjin/list/ledger/0003842.html</v>
      </c>
    </row>
    <row r="24" spans="1:16" ht="30" customHeight="1" x14ac:dyDescent="0.2">
      <c r="A24" s="4">
        <v>6</v>
      </c>
      <c r="B24" s="18" t="str">
        <f t="shared" si="0"/>
        <v>みなみ野の丘</v>
      </c>
      <c r="C24" s="19" t="s">
        <v>316</v>
      </c>
      <c r="D24" s="19"/>
      <c r="E24" s="20"/>
      <c r="F24" s="19" t="s">
        <v>316</v>
      </c>
      <c r="G24" s="13">
        <v>3912</v>
      </c>
      <c r="H24" s="14" t="s">
        <v>31</v>
      </c>
      <c r="I24" s="13">
        <v>20251219</v>
      </c>
      <c r="J24" s="16"/>
      <c r="K24" s="12">
        <v>1157</v>
      </c>
      <c r="L24" s="8" t="str">
        <f t="shared" si="1"/>
        <v>0000001157</v>
      </c>
      <c r="M24" s="9" t="str">
        <f t="shared" si="2"/>
        <v>0003912</v>
      </c>
      <c r="N24" s="9" t="str">
        <f t="shared" si="3"/>
        <v>20251219daitai0003912.pdf</v>
      </c>
      <c r="O24" s="10" t="str">
        <f t="shared" si="4"/>
        <v>http://www.seikatubunka1.metro.tokyo.jp/houjin/npo_houjin/data/files/0000001157/20251219daitai0003912.pdf</v>
      </c>
      <c r="P24" s="10" t="str">
        <f t="shared" si="5"/>
        <v>http://www.seikatubunka1.metro.tokyo.jp/houjin/npo_houjin/list/ledger/0003912.html</v>
      </c>
    </row>
    <row r="25" spans="1:16" ht="30" customHeight="1" x14ac:dyDescent="0.2">
      <c r="A25" s="4">
        <v>7</v>
      </c>
      <c r="B25" s="18" t="str">
        <f t="shared" si="0"/>
        <v>水エネルギー研究所</v>
      </c>
      <c r="C25" s="19" t="s">
        <v>317</v>
      </c>
      <c r="D25" s="19"/>
      <c r="E25" s="20"/>
      <c r="F25" s="19"/>
      <c r="G25" s="13">
        <v>7556</v>
      </c>
      <c r="H25" s="14" t="s">
        <v>33</v>
      </c>
      <c r="I25" s="13">
        <v>20251219</v>
      </c>
      <c r="J25" s="16"/>
      <c r="K25" s="12">
        <v>1157</v>
      </c>
      <c r="L25" s="8" t="str">
        <f t="shared" si="1"/>
        <v>0000001157</v>
      </c>
      <c r="M25" s="9" t="str">
        <f t="shared" si="2"/>
        <v>0007556</v>
      </c>
      <c r="N25" s="9" t="str">
        <f t="shared" si="3"/>
        <v>20251219daitai0007556.pdf</v>
      </c>
      <c r="O25" s="10" t="str">
        <f t="shared" si="4"/>
        <v>http://www.seikatubunka1.metro.tokyo.jp/houjin/npo_houjin/data/files/0000001157/20251219daitai0007556.pdf</v>
      </c>
      <c r="P25" s="10" t="str">
        <f t="shared" si="5"/>
        <v>http://www.seikatubunka1.metro.tokyo.jp/houjin/npo_houjin/list/ledger/0007556.html</v>
      </c>
    </row>
    <row r="26" spans="1:16" ht="30" customHeight="1" x14ac:dyDescent="0.2">
      <c r="A26" s="4">
        <v>8</v>
      </c>
      <c r="B26" s="18" t="str">
        <f t="shared" si="0"/>
        <v>Ｔｈｅ　Ｈｕｍａｎ　Ｐｏｔｅｎｔｉａｌ　Ｉｎｓｔｉｔｕｔｅ</v>
      </c>
      <c r="C26" s="19" t="s">
        <v>316</v>
      </c>
      <c r="D26" s="19"/>
      <c r="E26" s="20"/>
      <c r="F26" s="19" t="s">
        <v>316</v>
      </c>
      <c r="G26" s="13">
        <v>7993</v>
      </c>
      <c r="H26" s="14" t="s">
        <v>34</v>
      </c>
      <c r="I26" s="13">
        <v>20251219</v>
      </c>
      <c r="J26" s="16"/>
      <c r="K26" s="12">
        <v>1157</v>
      </c>
      <c r="L26" s="8" t="str">
        <f t="shared" si="1"/>
        <v>0000001157</v>
      </c>
      <c r="M26" s="9" t="str">
        <f t="shared" si="2"/>
        <v>0007993</v>
      </c>
      <c r="N26" s="9" t="str">
        <f t="shared" si="3"/>
        <v>20251219daitai0007993.pdf</v>
      </c>
      <c r="O26" s="10" t="str">
        <f t="shared" si="4"/>
        <v>http://www.seikatubunka1.metro.tokyo.jp/houjin/npo_houjin/data/files/0000001157/20251219daitai0007993.pdf</v>
      </c>
      <c r="P26" s="10" t="str">
        <f t="shared" si="5"/>
        <v>http://www.seikatubunka1.metro.tokyo.jp/houjin/npo_houjin/list/ledger/0007993.html</v>
      </c>
    </row>
    <row r="27" spans="1:16" ht="30" customHeight="1" x14ac:dyDescent="0.2">
      <c r="A27" s="4">
        <v>9</v>
      </c>
      <c r="B27" s="18" t="str">
        <f t="shared" si="0"/>
        <v>クオリティライフ</v>
      </c>
      <c r="C27" s="19" t="s">
        <v>316</v>
      </c>
      <c r="D27" s="19"/>
      <c r="E27" s="20"/>
      <c r="F27" s="19" t="s">
        <v>316</v>
      </c>
      <c r="G27" s="13">
        <v>9139</v>
      </c>
      <c r="H27" s="14" t="s">
        <v>35</v>
      </c>
      <c r="I27" s="13">
        <v>20251219</v>
      </c>
      <c r="J27" s="16"/>
      <c r="K27" s="12">
        <v>1157</v>
      </c>
      <c r="L27" s="8" t="str">
        <f t="shared" si="1"/>
        <v>0000001157</v>
      </c>
      <c r="M27" s="9" t="str">
        <f t="shared" si="2"/>
        <v>0009139</v>
      </c>
      <c r="N27" s="9" t="str">
        <f t="shared" si="3"/>
        <v>20251219daitai0009139.pdf</v>
      </c>
      <c r="O27" s="10" t="str">
        <f t="shared" si="4"/>
        <v>http://www.seikatubunka1.metro.tokyo.jp/houjin/npo_houjin/data/files/0000001157/20251219daitai0009139.pdf</v>
      </c>
      <c r="P27" s="10" t="str">
        <f t="shared" si="5"/>
        <v>http://www.seikatubunka1.metro.tokyo.jp/houjin/npo_houjin/list/ledger/0009139.html</v>
      </c>
    </row>
    <row r="28" spans="1:16" ht="30" customHeight="1" x14ac:dyDescent="0.2">
      <c r="A28" s="4">
        <v>10</v>
      </c>
      <c r="B28" s="18" t="str">
        <f t="shared" si="0"/>
        <v>北区ＡＫＴ　ＳＴＡＧＥ</v>
      </c>
      <c r="C28" s="19" t="s">
        <v>316</v>
      </c>
      <c r="D28" s="19"/>
      <c r="E28" s="20"/>
      <c r="F28" s="19" t="s">
        <v>316</v>
      </c>
      <c r="G28" s="13">
        <v>9664</v>
      </c>
      <c r="H28" s="14" t="s">
        <v>36</v>
      </c>
      <c r="I28" s="13">
        <v>20251219</v>
      </c>
      <c r="J28" s="16"/>
      <c r="K28" s="12">
        <v>1157</v>
      </c>
      <c r="L28" s="8" t="str">
        <f t="shared" si="1"/>
        <v>0000001157</v>
      </c>
      <c r="M28" s="9" t="str">
        <f t="shared" si="2"/>
        <v>0009664</v>
      </c>
      <c r="N28" s="9" t="str">
        <f t="shared" si="3"/>
        <v>20251219daitai0009664.pdf</v>
      </c>
      <c r="O28" s="10" t="str">
        <f t="shared" si="4"/>
        <v>http://www.seikatubunka1.metro.tokyo.jp/houjin/npo_houjin/data/files/0000001157/20251219daitai0009664.pdf</v>
      </c>
      <c r="P28" s="10" t="str">
        <f t="shared" si="5"/>
        <v>http://www.seikatubunka1.metro.tokyo.jp/houjin/npo_houjin/list/ledger/0009664.html</v>
      </c>
    </row>
    <row r="29" spans="1:16" ht="30" customHeight="1" x14ac:dyDescent="0.2">
      <c r="A29" s="4">
        <v>11</v>
      </c>
      <c r="B29" s="18" t="str">
        <f t="shared" si="0"/>
        <v>Ｎ．Ｇ．Ｏ．国際教育・医療支援組織</v>
      </c>
      <c r="C29" s="19" t="s">
        <v>316</v>
      </c>
      <c r="D29" s="19"/>
      <c r="E29" s="20"/>
      <c r="F29" s="19" t="s">
        <v>316</v>
      </c>
      <c r="G29" s="13">
        <v>9742</v>
      </c>
      <c r="H29" s="14" t="s">
        <v>37</v>
      </c>
      <c r="I29" s="13">
        <v>20251219</v>
      </c>
      <c r="J29" s="16"/>
      <c r="K29" s="12">
        <v>1157</v>
      </c>
      <c r="L29" s="8" t="str">
        <f t="shared" si="1"/>
        <v>0000001157</v>
      </c>
      <c r="M29" s="9" t="str">
        <f t="shared" si="2"/>
        <v>0009742</v>
      </c>
      <c r="N29" s="9" t="str">
        <f t="shared" si="3"/>
        <v>20251219daitai0009742.pdf</v>
      </c>
      <c r="O29" s="10" t="str">
        <f t="shared" si="4"/>
        <v>http://www.seikatubunka1.metro.tokyo.jp/houjin/npo_houjin/data/files/0000001157/20251219daitai0009742.pdf</v>
      </c>
      <c r="P29" s="10" t="str">
        <f t="shared" si="5"/>
        <v>http://www.seikatubunka1.metro.tokyo.jp/houjin/npo_houjin/list/ledger/0009742.html</v>
      </c>
    </row>
    <row r="30" spans="1:16" ht="30" customHeight="1" x14ac:dyDescent="0.2">
      <c r="A30" s="4">
        <v>12</v>
      </c>
      <c r="B30" s="18" t="str">
        <f t="shared" si="0"/>
        <v>ひまわりの会</v>
      </c>
      <c r="C30" s="19" t="s">
        <v>316</v>
      </c>
      <c r="D30" s="19"/>
      <c r="E30" s="20"/>
      <c r="F30" s="19" t="s">
        <v>316</v>
      </c>
      <c r="G30" s="13">
        <v>9803</v>
      </c>
      <c r="H30" s="14" t="s">
        <v>38</v>
      </c>
      <c r="I30" s="13">
        <v>20251219</v>
      </c>
      <c r="J30" s="16"/>
      <c r="K30" s="12">
        <v>1157</v>
      </c>
      <c r="L30" s="8" t="str">
        <f t="shared" si="1"/>
        <v>0000001157</v>
      </c>
      <c r="M30" s="9" t="str">
        <f t="shared" si="2"/>
        <v>0009803</v>
      </c>
      <c r="N30" s="9" t="str">
        <f t="shared" si="3"/>
        <v>20251219daitai0009803.pdf</v>
      </c>
      <c r="O30" s="10" t="str">
        <f t="shared" si="4"/>
        <v>http://www.seikatubunka1.metro.tokyo.jp/houjin/npo_houjin/data/files/0000001157/20251219daitai0009803.pdf</v>
      </c>
      <c r="P30" s="10" t="str">
        <f t="shared" si="5"/>
        <v>http://www.seikatubunka1.metro.tokyo.jp/houjin/npo_houjin/list/ledger/0009803.html</v>
      </c>
    </row>
    <row r="31" spans="1:16" ht="30" customHeight="1" x14ac:dyDescent="0.2">
      <c r="A31" s="4">
        <v>13</v>
      </c>
      <c r="B31" s="18" t="str">
        <f t="shared" si="0"/>
        <v>にゃんわんプロジェクト</v>
      </c>
      <c r="C31" s="19" t="s">
        <v>316</v>
      </c>
      <c r="D31" s="19"/>
      <c r="E31" s="20"/>
      <c r="F31" s="19" t="s">
        <v>316</v>
      </c>
      <c r="G31" s="13">
        <v>9844</v>
      </c>
      <c r="H31" s="14" t="s">
        <v>39</v>
      </c>
      <c r="I31" s="13">
        <v>20251219</v>
      </c>
      <c r="J31" s="16"/>
      <c r="K31" s="12">
        <v>1157</v>
      </c>
      <c r="L31" s="8" t="str">
        <f t="shared" si="1"/>
        <v>0000001157</v>
      </c>
      <c r="M31" s="9" t="str">
        <f t="shared" si="2"/>
        <v>0009844</v>
      </c>
      <c r="N31" s="9" t="str">
        <f t="shared" si="3"/>
        <v>20251219daitai0009844.pdf</v>
      </c>
      <c r="O31" s="10" t="str">
        <f t="shared" si="4"/>
        <v>http://www.seikatubunka1.metro.tokyo.jp/houjin/npo_houjin/data/files/0000001157/20251219daitai0009844.pdf</v>
      </c>
      <c r="P31" s="10" t="str">
        <f t="shared" si="5"/>
        <v>http://www.seikatubunka1.metro.tokyo.jp/houjin/npo_houjin/list/ledger/0009844.html</v>
      </c>
    </row>
    <row r="32" spans="1:16" ht="30" customHeight="1" x14ac:dyDescent="0.2">
      <c r="A32" s="4">
        <v>14</v>
      </c>
      <c r="B32" s="18" t="str">
        <f t="shared" si="0"/>
        <v>Ｅｄｕｃａｔｉｏ</v>
      </c>
      <c r="C32" s="19">
        <v>46028</v>
      </c>
      <c r="D32" s="19"/>
      <c r="E32" s="20"/>
      <c r="F32" s="19" t="s">
        <v>316</v>
      </c>
      <c r="G32" s="13">
        <v>11671</v>
      </c>
      <c r="H32" s="14" t="s">
        <v>41</v>
      </c>
      <c r="I32" s="13">
        <v>20251219</v>
      </c>
      <c r="J32" s="16"/>
      <c r="K32" s="12">
        <v>1157</v>
      </c>
      <c r="L32" s="8" t="str">
        <f t="shared" si="1"/>
        <v>0000001157</v>
      </c>
      <c r="M32" s="9" t="str">
        <f t="shared" si="2"/>
        <v>0011671</v>
      </c>
      <c r="N32" s="9" t="str">
        <f t="shared" si="3"/>
        <v>20251219daitai0011671.pdf</v>
      </c>
      <c r="O32" s="10" t="str">
        <f t="shared" si="4"/>
        <v>http://www.seikatubunka1.metro.tokyo.jp/houjin/npo_houjin/data/files/0000001157/20251219daitai0011671.pdf</v>
      </c>
      <c r="P32" s="10" t="str">
        <f t="shared" si="5"/>
        <v>http://www.seikatubunka1.metro.tokyo.jp/houjin/npo_houjin/list/ledger/0011671.html</v>
      </c>
    </row>
    <row r="33" spans="1:16" ht="30" customHeight="1" x14ac:dyDescent="0.2">
      <c r="A33" s="4">
        <v>15</v>
      </c>
      <c r="B33" s="18" t="str">
        <f t="shared" si="0"/>
        <v>ＡＢＩ　Ｊａｐａｎ</v>
      </c>
      <c r="C33" s="19" t="s">
        <v>316</v>
      </c>
      <c r="D33" s="19"/>
      <c r="E33" s="20"/>
      <c r="F33" s="19" t="s">
        <v>316</v>
      </c>
      <c r="G33" s="13">
        <v>12222</v>
      </c>
      <c r="H33" s="14" t="s">
        <v>43</v>
      </c>
      <c r="I33" s="13">
        <v>20251219</v>
      </c>
      <c r="J33" s="16"/>
      <c r="K33" s="12">
        <v>1157</v>
      </c>
      <c r="L33" s="8" t="str">
        <f t="shared" si="1"/>
        <v>0000001157</v>
      </c>
      <c r="M33" s="9" t="str">
        <f t="shared" si="2"/>
        <v>0012222</v>
      </c>
      <c r="N33" s="9" t="str">
        <f t="shared" si="3"/>
        <v>20251219daitai0012222.pdf</v>
      </c>
      <c r="O33" s="10" t="str">
        <f t="shared" si="4"/>
        <v>http://www.seikatubunka1.metro.tokyo.jp/houjin/npo_houjin/data/files/0000001157/20251219daitai0012222.pdf</v>
      </c>
      <c r="P33" s="10" t="str">
        <f t="shared" si="5"/>
        <v>http://www.seikatubunka1.metro.tokyo.jp/houjin/npo_houjin/list/ledger/0012222.html</v>
      </c>
    </row>
    <row r="34" spans="1:16" ht="30" customHeight="1" x14ac:dyDescent="0.2">
      <c r="A34" s="4">
        <v>16</v>
      </c>
      <c r="B34" s="18" t="str">
        <f t="shared" si="0"/>
        <v>狛江子ども食堂</v>
      </c>
      <c r="C34" s="19" t="s">
        <v>316</v>
      </c>
      <c r="D34" s="19"/>
      <c r="E34" s="20"/>
      <c r="F34" s="19" t="s">
        <v>316</v>
      </c>
      <c r="G34" s="13">
        <v>12315</v>
      </c>
      <c r="H34" s="14" t="s">
        <v>44</v>
      </c>
      <c r="I34" s="13">
        <v>20251219</v>
      </c>
      <c r="J34" s="16"/>
      <c r="K34" s="12">
        <v>1157</v>
      </c>
      <c r="L34" s="8" t="str">
        <f t="shared" si="1"/>
        <v>0000001157</v>
      </c>
      <c r="M34" s="9" t="str">
        <f t="shared" si="2"/>
        <v>0012315</v>
      </c>
      <c r="N34" s="9" t="str">
        <f t="shared" si="3"/>
        <v>20251219daitai0012315.pdf</v>
      </c>
      <c r="O34" s="10" t="str">
        <f t="shared" si="4"/>
        <v>http://www.seikatubunka1.metro.tokyo.jp/houjin/npo_houjin/data/files/0000001157/20251219daitai0012315.pdf</v>
      </c>
      <c r="P34" s="10" t="str">
        <f t="shared" si="5"/>
        <v>http://www.seikatubunka1.metro.tokyo.jp/houjin/npo_houjin/list/ledger/0012315.html</v>
      </c>
    </row>
    <row r="35" spans="1:16" ht="30" customHeight="1" x14ac:dyDescent="0.2">
      <c r="A35" s="4">
        <v>17</v>
      </c>
      <c r="B35" s="18" t="str">
        <f t="shared" si="0"/>
        <v>Ｍ．Ｌ．Ｍ．世界中の自由な女性たち</v>
      </c>
      <c r="C35" s="19" t="s">
        <v>316</v>
      </c>
      <c r="D35" s="19"/>
      <c r="E35" s="20"/>
      <c r="F35" s="19" t="s">
        <v>316</v>
      </c>
      <c r="G35" s="13">
        <v>12328</v>
      </c>
      <c r="H35" s="14" t="s">
        <v>23</v>
      </c>
      <c r="I35" s="13">
        <v>20251219</v>
      </c>
      <c r="J35" s="16"/>
      <c r="K35" s="12">
        <v>1157</v>
      </c>
      <c r="L35" s="8" t="str">
        <f t="shared" si="1"/>
        <v>0000001157</v>
      </c>
      <c r="M35" s="9" t="str">
        <f t="shared" si="2"/>
        <v>0012328</v>
      </c>
      <c r="N35" s="9" t="str">
        <f t="shared" si="3"/>
        <v>20251219daitai0012328.pdf</v>
      </c>
      <c r="O35" s="10" t="str">
        <f t="shared" si="4"/>
        <v>http://www.seikatubunka1.metro.tokyo.jp/houjin/npo_houjin/data/files/0000001157/20251219daitai0012328.pdf</v>
      </c>
      <c r="P35" s="10" t="str">
        <f t="shared" si="5"/>
        <v>http://www.seikatubunka1.metro.tokyo.jp/houjin/npo_houjin/list/ledger/0012328.html</v>
      </c>
    </row>
    <row r="36" spans="1:16" ht="30" customHeight="1" x14ac:dyDescent="0.2">
      <c r="A36" s="4">
        <v>18</v>
      </c>
      <c r="B36" s="18" t="str">
        <f t="shared" si="0"/>
        <v>ひまわり</v>
      </c>
      <c r="C36" s="19" t="s">
        <v>316</v>
      </c>
      <c r="D36" s="19"/>
      <c r="E36" s="20"/>
      <c r="F36" s="19" t="s">
        <v>316</v>
      </c>
      <c r="G36" s="13">
        <v>12999</v>
      </c>
      <c r="H36" s="14" t="s">
        <v>45</v>
      </c>
      <c r="I36" s="13">
        <v>20251219</v>
      </c>
      <c r="J36" s="16"/>
      <c r="K36" s="12">
        <v>1157</v>
      </c>
      <c r="L36" s="8" t="str">
        <f t="shared" si="1"/>
        <v>0000001157</v>
      </c>
      <c r="M36" s="9" t="str">
        <f t="shared" si="2"/>
        <v>0012999</v>
      </c>
      <c r="N36" s="9" t="str">
        <f t="shared" si="3"/>
        <v>20251219daitai0012999.pdf</v>
      </c>
      <c r="O36" s="10" t="str">
        <f t="shared" si="4"/>
        <v>http://www.seikatubunka1.metro.tokyo.jp/houjin/npo_houjin/data/files/0000001157/20251219daitai0012999.pdf</v>
      </c>
      <c r="P36" s="10" t="str">
        <f t="shared" si="5"/>
        <v>http://www.seikatubunka1.metro.tokyo.jp/houjin/npo_houjin/list/ledger/0012999.html</v>
      </c>
    </row>
    <row r="37" spans="1:16" ht="30" customHeight="1" x14ac:dyDescent="0.2">
      <c r="A37" s="4">
        <v>19</v>
      </c>
      <c r="B37" s="18" t="str">
        <f t="shared" si="0"/>
        <v>福祉事業高齢者支援機構</v>
      </c>
      <c r="C37" s="19" t="s">
        <v>316</v>
      </c>
      <c r="D37" s="19"/>
      <c r="E37" s="20"/>
      <c r="F37" s="19" t="s">
        <v>316</v>
      </c>
      <c r="G37" s="13">
        <v>13057</v>
      </c>
      <c r="H37" s="14" t="s">
        <v>46</v>
      </c>
      <c r="I37" s="13">
        <v>20251219</v>
      </c>
      <c r="J37" s="16"/>
      <c r="K37" s="12">
        <v>1157</v>
      </c>
      <c r="L37" s="8" t="str">
        <f t="shared" si="1"/>
        <v>0000001157</v>
      </c>
      <c r="M37" s="9" t="str">
        <f t="shared" si="2"/>
        <v>0013057</v>
      </c>
      <c r="N37" s="9" t="str">
        <f t="shared" si="3"/>
        <v>20251219daitai0013057.pdf</v>
      </c>
      <c r="O37" s="10" t="str">
        <f t="shared" si="4"/>
        <v>http://www.seikatubunka1.metro.tokyo.jp/houjin/npo_houjin/data/files/0000001157/20251219daitai0013057.pdf</v>
      </c>
      <c r="P37" s="10" t="str">
        <f t="shared" si="5"/>
        <v>http://www.seikatubunka1.metro.tokyo.jp/houjin/npo_houjin/list/ledger/0013057.html</v>
      </c>
    </row>
    <row r="38" spans="1:16" ht="30" customHeight="1" x14ac:dyDescent="0.2">
      <c r="A38" s="4">
        <v>20</v>
      </c>
      <c r="B38" s="18" t="str">
        <f t="shared" si="0"/>
        <v>ソニックブーム</v>
      </c>
      <c r="C38" s="19" t="s">
        <v>316</v>
      </c>
      <c r="D38" s="19"/>
      <c r="E38" s="20"/>
      <c r="F38" s="19" t="s">
        <v>316</v>
      </c>
      <c r="G38" s="13">
        <v>13301</v>
      </c>
      <c r="H38" s="14" t="s">
        <v>47</v>
      </c>
      <c r="I38" s="13">
        <v>20251219</v>
      </c>
      <c r="J38" s="16"/>
      <c r="K38" s="12">
        <v>1157</v>
      </c>
      <c r="L38" s="8" t="str">
        <f t="shared" si="1"/>
        <v>0000001157</v>
      </c>
      <c r="M38" s="9" t="str">
        <f t="shared" si="2"/>
        <v>0013301</v>
      </c>
      <c r="N38" s="9" t="str">
        <f t="shared" si="3"/>
        <v>20251219daitai0013301.pdf</v>
      </c>
      <c r="O38" s="10" t="str">
        <f t="shared" si="4"/>
        <v>http://www.seikatubunka1.metro.tokyo.jp/houjin/npo_houjin/data/files/0000001157/20251219daitai0013301.pdf</v>
      </c>
      <c r="P38" s="10" t="str">
        <f t="shared" si="5"/>
        <v>http://www.seikatubunka1.metro.tokyo.jp/houjin/npo_houjin/list/ledger/0013301.html</v>
      </c>
    </row>
    <row r="39" spans="1:16" ht="30" customHeight="1" x14ac:dyDescent="0.2">
      <c r="A39" s="4">
        <v>21</v>
      </c>
      <c r="B39" s="18" t="str">
        <f t="shared" si="0"/>
        <v>ＮＣＢ</v>
      </c>
      <c r="C39" s="19" t="s">
        <v>316</v>
      </c>
      <c r="D39" s="19"/>
      <c r="E39" s="20"/>
      <c r="F39" s="19" t="s">
        <v>316</v>
      </c>
      <c r="G39" s="13">
        <v>13404</v>
      </c>
      <c r="H39" s="14" t="s">
        <v>48</v>
      </c>
      <c r="I39" s="13">
        <v>20251219</v>
      </c>
      <c r="J39" s="16"/>
      <c r="K39" s="12">
        <v>1157</v>
      </c>
      <c r="L39" s="8" t="str">
        <f t="shared" si="1"/>
        <v>0000001157</v>
      </c>
      <c r="M39" s="9" t="str">
        <f t="shared" si="2"/>
        <v>0013404</v>
      </c>
      <c r="N39" s="9" t="str">
        <f t="shared" si="3"/>
        <v>20251219daitai0013404.pdf</v>
      </c>
      <c r="O39" s="10" t="str">
        <f t="shared" si="4"/>
        <v>http://www.seikatubunka1.metro.tokyo.jp/houjin/npo_houjin/data/files/0000001157/20251219daitai0013404.pdf</v>
      </c>
      <c r="P39" s="10" t="str">
        <f t="shared" si="5"/>
        <v>http://www.seikatubunka1.metro.tokyo.jp/houjin/npo_houjin/list/ledger/0013404.html</v>
      </c>
    </row>
    <row r="40" spans="1:16" ht="30" customHeight="1" x14ac:dyDescent="0.2">
      <c r="A40" s="4">
        <v>22</v>
      </c>
      <c r="B40" s="18" t="str">
        <f t="shared" si="0"/>
        <v>日中シルクロード促進会</v>
      </c>
      <c r="C40" s="19" t="s">
        <v>316</v>
      </c>
      <c r="D40" s="19"/>
      <c r="E40" s="20"/>
      <c r="F40" s="19" t="s">
        <v>316</v>
      </c>
      <c r="G40" s="13">
        <v>13718</v>
      </c>
      <c r="H40" s="14" t="s">
        <v>49</v>
      </c>
      <c r="I40" s="13">
        <v>20251219</v>
      </c>
      <c r="J40" s="16"/>
      <c r="K40" s="12">
        <v>1157</v>
      </c>
      <c r="L40" s="8" t="str">
        <f t="shared" si="1"/>
        <v>0000001157</v>
      </c>
      <c r="M40" s="9" t="str">
        <f t="shared" si="2"/>
        <v>0013718</v>
      </c>
      <c r="N40" s="9" t="str">
        <f t="shared" si="3"/>
        <v>20251219daitai0013718.pdf</v>
      </c>
      <c r="O40" s="10" t="str">
        <f t="shared" si="4"/>
        <v>http://www.seikatubunka1.metro.tokyo.jp/houjin/npo_houjin/data/files/0000001157/20251219daitai0013718.pdf</v>
      </c>
      <c r="P40" s="10" t="str">
        <f t="shared" si="5"/>
        <v>http://www.seikatubunka1.metro.tokyo.jp/houjin/npo_houjin/list/ledger/0013718.html</v>
      </c>
    </row>
    <row r="41" spans="1:16" ht="30" customHeight="1" x14ac:dyDescent="0.2">
      <c r="A41" s="4">
        <v>23</v>
      </c>
      <c r="B41" s="18" t="str">
        <f t="shared" si="0"/>
        <v>Ｌｉｂｒａ</v>
      </c>
      <c r="C41" s="19" t="s">
        <v>316</v>
      </c>
      <c r="D41" s="19"/>
      <c r="E41" s="20"/>
      <c r="F41" s="19" t="s">
        <v>316</v>
      </c>
      <c r="G41" s="13">
        <v>14031</v>
      </c>
      <c r="H41" s="14" t="s">
        <v>50</v>
      </c>
      <c r="I41" s="13">
        <v>20251219</v>
      </c>
      <c r="J41" s="16"/>
      <c r="K41" s="12">
        <v>1157</v>
      </c>
      <c r="L41" s="8" t="str">
        <f t="shared" si="1"/>
        <v>0000001157</v>
      </c>
      <c r="M41" s="9" t="str">
        <f t="shared" si="2"/>
        <v>0014031</v>
      </c>
      <c r="N41" s="9" t="str">
        <f t="shared" si="3"/>
        <v>20251219daitai0014031.pdf</v>
      </c>
      <c r="O41" s="10" t="str">
        <f t="shared" si="4"/>
        <v>http://www.seikatubunka1.metro.tokyo.jp/houjin/npo_houjin/data/files/0000001157/20251219daitai0014031.pdf</v>
      </c>
      <c r="P41" s="10" t="str">
        <f t="shared" si="5"/>
        <v>http://www.seikatubunka1.metro.tokyo.jp/houjin/npo_houjin/list/ledger/0014031.html</v>
      </c>
    </row>
    <row r="42" spans="1:16" ht="30" customHeight="1" x14ac:dyDescent="0.2">
      <c r="A42" s="4">
        <v>24</v>
      </c>
      <c r="B42" s="18" t="str">
        <f t="shared" si="0"/>
        <v>ＯｔｔｏＲｉｎｇ</v>
      </c>
      <c r="C42" s="19" t="s">
        <v>316</v>
      </c>
      <c r="D42" s="19"/>
      <c r="E42" s="20"/>
      <c r="F42" s="19" t="s">
        <v>316</v>
      </c>
      <c r="G42" s="13">
        <v>14077</v>
      </c>
      <c r="H42" s="14" t="s">
        <v>51</v>
      </c>
      <c r="I42" s="13">
        <v>20251219</v>
      </c>
      <c r="J42" s="16"/>
      <c r="K42" s="12">
        <v>1157</v>
      </c>
      <c r="L42" s="8" t="str">
        <f t="shared" si="1"/>
        <v>0000001157</v>
      </c>
      <c r="M42" s="9" t="str">
        <f t="shared" si="2"/>
        <v>0014077</v>
      </c>
      <c r="N42" s="9" t="str">
        <f t="shared" si="3"/>
        <v>20251219daitai0014077.pdf</v>
      </c>
      <c r="O42" s="10" t="str">
        <f t="shared" si="4"/>
        <v>http://www.seikatubunka1.metro.tokyo.jp/houjin/npo_houjin/data/files/0000001157/20251219daitai0014077.pdf</v>
      </c>
      <c r="P42" s="10" t="str">
        <f t="shared" si="5"/>
        <v>http://www.seikatubunka1.metro.tokyo.jp/houjin/npo_houjin/list/ledger/0014077.html</v>
      </c>
    </row>
    <row r="43" spans="1:16" ht="30" customHeight="1" x14ac:dyDescent="0.2">
      <c r="A43" s="4">
        <v>25</v>
      </c>
      <c r="B43" s="18" t="str">
        <f t="shared" si="0"/>
        <v>みんなでまちづくり</v>
      </c>
      <c r="C43" s="19" t="s">
        <v>316</v>
      </c>
      <c r="D43" s="19"/>
      <c r="E43" s="20"/>
      <c r="F43" s="19" t="s">
        <v>316</v>
      </c>
      <c r="G43" s="13">
        <v>90849</v>
      </c>
      <c r="H43" s="14" t="s">
        <v>52</v>
      </c>
      <c r="I43" s="13">
        <v>20251219</v>
      </c>
      <c r="J43" s="16"/>
      <c r="K43" s="12">
        <v>1157</v>
      </c>
      <c r="L43" s="8" t="str">
        <f t="shared" si="1"/>
        <v>0000001157</v>
      </c>
      <c r="M43" s="9" t="str">
        <f t="shared" si="2"/>
        <v>0090849</v>
      </c>
      <c r="N43" s="9" t="str">
        <f t="shared" si="3"/>
        <v>20251219daitai0090849.pdf</v>
      </c>
      <c r="O43" s="10" t="str">
        <f t="shared" si="4"/>
        <v>http://www.seikatubunka1.metro.tokyo.jp/houjin/npo_houjin/data/files/0000001157/20251219daitai0090849.pdf</v>
      </c>
      <c r="P43" s="10" t="str">
        <f t="shared" si="5"/>
        <v>http://www.seikatubunka1.metro.tokyo.jp/houjin/npo_houjin/list/ledger/0090849.html</v>
      </c>
    </row>
    <row r="44" spans="1:16" ht="30" customHeight="1" x14ac:dyDescent="0.2">
      <c r="A44" s="4">
        <v>26</v>
      </c>
      <c r="B44" s="18" t="str">
        <f t="shared" si="0"/>
        <v>日本ネパール女性教育協会</v>
      </c>
      <c r="C44" s="19" t="s">
        <v>316</v>
      </c>
      <c r="D44" s="19"/>
      <c r="E44" s="20"/>
      <c r="F44" s="19" t="s">
        <v>316</v>
      </c>
      <c r="G44" s="13">
        <v>91433</v>
      </c>
      <c r="H44" s="14" t="s">
        <v>53</v>
      </c>
      <c r="I44" s="13">
        <v>20251219</v>
      </c>
      <c r="J44" s="16"/>
      <c r="K44" s="12">
        <v>1157</v>
      </c>
      <c r="L44" s="8" t="str">
        <f t="shared" si="1"/>
        <v>0000001157</v>
      </c>
      <c r="M44" s="9" t="str">
        <f t="shared" si="2"/>
        <v>0091433</v>
      </c>
      <c r="N44" s="9" t="str">
        <f t="shared" si="3"/>
        <v>20251219daitai0091433.pdf</v>
      </c>
      <c r="O44" s="10" t="str">
        <f t="shared" si="4"/>
        <v>http://www.seikatubunka1.metro.tokyo.jp/houjin/npo_houjin/data/files/0000001157/20251219daitai0091433.pdf</v>
      </c>
      <c r="P44" s="10" t="str">
        <f t="shared" si="5"/>
        <v>http://www.seikatubunka1.metro.tokyo.jp/houjin/npo_houjin/list/ledger/0091433.html</v>
      </c>
    </row>
    <row r="45" spans="1:16" ht="30" customHeight="1" x14ac:dyDescent="0.2">
      <c r="A45" s="4">
        <v>27</v>
      </c>
      <c r="B45" s="18" t="str">
        <f t="shared" si="0"/>
        <v>ＨＯＬＩＳＴＩＣ　ＯＦ　ＡＮＩＭＡＬ　ＷＥＬＬＮＥＳＳ</v>
      </c>
      <c r="C45" s="19" t="s">
        <v>316</v>
      </c>
      <c r="D45" s="19"/>
      <c r="E45" s="20"/>
      <c r="F45" s="19" t="s">
        <v>316</v>
      </c>
      <c r="G45" s="13">
        <v>14147</v>
      </c>
      <c r="H45" s="14" t="s">
        <v>54</v>
      </c>
      <c r="I45" s="13">
        <v>20251219</v>
      </c>
      <c r="J45" s="16"/>
      <c r="K45" s="12">
        <v>1157</v>
      </c>
      <c r="L45" s="8" t="str">
        <f t="shared" si="1"/>
        <v>0000001157</v>
      </c>
      <c r="M45" s="9" t="str">
        <f t="shared" si="2"/>
        <v>0014147</v>
      </c>
      <c r="N45" s="9" t="str">
        <f t="shared" si="3"/>
        <v>20251219daitai0014147.pdf</v>
      </c>
      <c r="O45" s="10" t="str">
        <f t="shared" si="4"/>
        <v>http://www.seikatubunka1.metro.tokyo.jp/houjin/npo_houjin/data/files/0000001157/20251219daitai0014147.pdf</v>
      </c>
      <c r="P45" s="10" t="str">
        <f t="shared" si="5"/>
        <v>http://www.seikatubunka1.metro.tokyo.jp/houjin/npo_houjin/list/ledger/0014147.html</v>
      </c>
    </row>
    <row r="46" spans="1:16" ht="30" customHeight="1" x14ac:dyDescent="0.2">
      <c r="A46" s="4">
        <v>28</v>
      </c>
      <c r="B46" s="18" t="str">
        <f t="shared" si="0"/>
        <v>ウェル　パートナー</v>
      </c>
      <c r="C46" s="19" t="s">
        <v>316</v>
      </c>
      <c r="D46" s="19"/>
      <c r="E46" s="20"/>
      <c r="F46" s="19" t="s">
        <v>316</v>
      </c>
      <c r="G46" s="13">
        <v>5045</v>
      </c>
      <c r="H46" s="14" t="s">
        <v>55</v>
      </c>
      <c r="I46" s="13">
        <v>20251219</v>
      </c>
      <c r="J46" s="16"/>
      <c r="K46" s="12">
        <v>1157</v>
      </c>
      <c r="L46" s="8" t="str">
        <f t="shared" si="1"/>
        <v>0000001157</v>
      </c>
      <c r="M46" s="9" t="str">
        <f t="shared" si="2"/>
        <v>0005045</v>
      </c>
      <c r="N46" s="9" t="str">
        <f t="shared" si="3"/>
        <v>20251219daitai0005045.pdf</v>
      </c>
      <c r="O46" s="10" t="str">
        <f t="shared" si="4"/>
        <v>http://www.seikatubunka1.metro.tokyo.jp/houjin/npo_houjin/data/files/0000001157/20251219daitai0005045.pdf</v>
      </c>
      <c r="P46" s="10" t="str">
        <f t="shared" si="5"/>
        <v>http://www.seikatubunka1.metro.tokyo.jp/houjin/npo_houjin/list/ledger/0005045.html</v>
      </c>
    </row>
    <row r="47" spans="1:16" ht="30" customHeight="1" x14ac:dyDescent="0.2">
      <c r="A47" s="4">
        <v>29</v>
      </c>
      <c r="B47" s="18" t="str">
        <f t="shared" si="0"/>
        <v>バイオマーカーがん予防フロンティア</v>
      </c>
      <c r="C47" s="19" t="s">
        <v>316</v>
      </c>
      <c r="D47" s="19"/>
      <c r="E47" s="20"/>
      <c r="F47" s="19" t="s">
        <v>316</v>
      </c>
      <c r="G47" s="13">
        <v>6025</v>
      </c>
      <c r="H47" s="14" t="s">
        <v>56</v>
      </c>
      <c r="I47" s="13">
        <v>20251219</v>
      </c>
      <c r="J47" s="16"/>
      <c r="K47" s="12">
        <v>1157</v>
      </c>
      <c r="L47" s="8" t="str">
        <f t="shared" si="1"/>
        <v>0000001157</v>
      </c>
      <c r="M47" s="9" t="str">
        <f t="shared" si="2"/>
        <v>0006025</v>
      </c>
      <c r="N47" s="9" t="str">
        <f t="shared" si="3"/>
        <v>20251219daitai0006025.pdf</v>
      </c>
      <c r="O47" s="10" t="str">
        <f t="shared" si="4"/>
        <v>http://www.seikatubunka1.metro.tokyo.jp/houjin/npo_houjin/data/files/0000001157/20251219daitai0006025.pdf</v>
      </c>
      <c r="P47" s="10" t="str">
        <f t="shared" si="5"/>
        <v>http://www.seikatubunka1.metro.tokyo.jp/houjin/npo_houjin/list/ledger/0006025.html</v>
      </c>
    </row>
    <row r="48" spans="1:16" ht="30" customHeight="1" x14ac:dyDescent="0.2">
      <c r="A48" s="4">
        <v>30</v>
      </c>
      <c r="B48" s="18" t="str">
        <f t="shared" si="0"/>
        <v>在日韓国人良心囚の再審無罪と原状回復を勝ちとる会</v>
      </c>
      <c r="C48" s="19" t="s">
        <v>316</v>
      </c>
      <c r="D48" s="19"/>
      <c r="E48" s="20"/>
      <c r="F48" s="19" t="s">
        <v>316</v>
      </c>
      <c r="G48" s="13">
        <v>9109</v>
      </c>
      <c r="H48" s="14" t="s">
        <v>57</v>
      </c>
      <c r="I48" s="13">
        <v>20251219</v>
      </c>
      <c r="J48" s="16"/>
      <c r="K48" s="12">
        <v>1157</v>
      </c>
      <c r="L48" s="8" t="str">
        <f t="shared" si="1"/>
        <v>0000001157</v>
      </c>
      <c r="M48" s="9" t="str">
        <f t="shared" si="2"/>
        <v>0009109</v>
      </c>
      <c r="N48" s="9" t="str">
        <f t="shared" si="3"/>
        <v>20251219daitai0009109.pdf</v>
      </c>
      <c r="O48" s="10" t="str">
        <f t="shared" si="4"/>
        <v>http://www.seikatubunka1.metro.tokyo.jp/houjin/npo_houjin/data/files/0000001157/20251219daitai0009109.pdf</v>
      </c>
      <c r="P48" s="10" t="str">
        <f t="shared" si="5"/>
        <v>http://www.seikatubunka1.metro.tokyo.jp/houjin/npo_houjin/list/ledger/0009109.html</v>
      </c>
    </row>
    <row r="49" spans="1:16" ht="30" customHeight="1" x14ac:dyDescent="0.2">
      <c r="A49" s="4">
        <v>31</v>
      </c>
      <c r="B49" s="18" t="str">
        <f t="shared" si="0"/>
        <v>スポーツ普及促進協会</v>
      </c>
      <c r="C49" s="19" t="s">
        <v>316</v>
      </c>
      <c r="D49" s="19"/>
      <c r="E49" s="20"/>
      <c r="F49" s="19" t="s">
        <v>316</v>
      </c>
      <c r="G49" s="13">
        <v>9465</v>
      </c>
      <c r="H49" s="14" t="s">
        <v>58</v>
      </c>
      <c r="I49" s="13">
        <v>20251219</v>
      </c>
      <c r="J49" s="16"/>
      <c r="K49" s="12">
        <v>1157</v>
      </c>
      <c r="L49" s="8" t="str">
        <f t="shared" si="1"/>
        <v>0000001157</v>
      </c>
      <c r="M49" s="9" t="str">
        <f t="shared" si="2"/>
        <v>0009465</v>
      </c>
      <c r="N49" s="9" t="str">
        <f t="shared" si="3"/>
        <v>20251219daitai0009465.pdf</v>
      </c>
      <c r="O49" s="10" t="str">
        <f t="shared" si="4"/>
        <v>http://www.seikatubunka1.metro.tokyo.jp/houjin/npo_houjin/data/files/0000001157/20251219daitai0009465.pdf</v>
      </c>
      <c r="P49" s="10" t="str">
        <f t="shared" si="5"/>
        <v>http://www.seikatubunka1.metro.tokyo.jp/houjin/npo_houjin/list/ledger/0009465.html</v>
      </c>
    </row>
    <row r="50" spans="1:16" ht="30" customHeight="1" x14ac:dyDescent="0.2">
      <c r="A50" s="4">
        <v>32</v>
      </c>
      <c r="B50" s="18" t="str">
        <f t="shared" si="0"/>
        <v>ＮＰＯ法人平常心礼儀規則研修会</v>
      </c>
      <c r="C50" s="19" t="s">
        <v>316</v>
      </c>
      <c r="D50" s="19"/>
      <c r="E50" s="20"/>
      <c r="F50" s="19" t="s">
        <v>316</v>
      </c>
      <c r="G50" s="13">
        <v>12826</v>
      </c>
      <c r="H50" s="14" t="s">
        <v>59</v>
      </c>
      <c r="I50" s="13">
        <v>20251219</v>
      </c>
      <c r="J50" s="16"/>
      <c r="K50" s="12">
        <v>1157</v>
      </c>
      <c r="L50" s="8" t="str">
        <f t="shared" si="1"/>
        <v>0000001157</v>
      </c>
      <c r="M50" s="9" t="str">
        <f t="shared" si="2"/>
        <v>0012826</v>
      </c>
      <c r="N50" s="9" t="str">
        <f t="shared" si="3"/>
        <v>20251219daitai0012826.pdf</v>
      </c>
      <c r="O50" s="10" t="str">
        <f t="shared" si="4"/>
        <v>http://www.seikatubunka1.metro.tokyo.jp/houjin/npo_houjin/data/files/0000001157/20251219daitai0012826.pdf</v>
      </c>
      <c r="P50" s="10" t="str">
        <f t="shared" si="5"/>
        <v>http://www.seikatubunka1.metro.tokyo.jp/houjin/npo_houjin/list/ledger/0012826.html</v>
      </c>
    </row>
    <row r="51" spans="1:16" ht="30" customHeight="1" x14ac:dyDescent="0.2">
      <c r="A51" s="4">
        <v>33</v>
      </c>
      <c r="B51" s="18" t="str">
        <f t="shared" si="0"/>
        <v>ぐすくま</v>
      </c>
      <c r="C51" s="19" t="s">
        <v>316</v>
      </c>
      <c r="D51" s="19"/>
      <c r="E51" s="20"/>
      <c r="F51" s="19" t="s">
        <v>316</v>
      </c>
      <c r="G51" s="13">
        <v>12931</v>
      </c>
      <c r="H51" s="14" t="s">
        <v>60</v>
      </c>
      <c r="I51" s="13">
        <v>20251219</v>
      </c>
      <c r="J51" s="16"/>
      <c r="K51" s="12">
        <v>1157</v>
      </c>
      <c r="L51" s="8" t="str">
        <f t="shared" si="1"/>
        <v>0000001157</v>
      </c>
      <c r="M51" s="9" t="str">
        <f t="shared" si="2"/>
        <v>0012931</v>
      </c>
      <c r="N51" s="9" t="str">
        <f t="shared" si="3"/>
        <v>20251219daitai0012931.pdf</v>
      </c>
      <c r="O51" s="10" t="str">
        <f t="shared" si="4"/>
        <v>http://www.seikatubunka1.metro.tokyo.jp/houjin/npo_houjin/data/files/0000001157/20251219daitai0012931.pdf</v>
      </c>
      <c r="P51" s="10" t="str">
        <f t="shared" si="5"/>
        <v>http://www.seikatubunka1.metro.tokyo.jp/houjin/npo_houjin/list/ledger/0012931.html</v>
      </c>
    </row>
    <row r="52" spans="1:16" ht="30" customHeight="1" x14ac:dyDescent="0.2">
      <c r="A52" s="4">
        <v>34</v>
      </c>
      <c r="B52" s="18" t="str">
        <f t="shared" si="0"/>
        <v>ライフサポート</v>
      </c>
      <c r="C52" s="19" t="s">
        <v>316</v>
      </c>
      <c r="D52" s="19"/>
      <c r="E52" s="20"/>
      <c r="F52" s="19" t="s">
        <v>316</v>
      </c>
      <c r="G52" s="13">
        <v>13545</v>
      </c>
      <c r="H52" s="14" t="s">
        <v>61</v>
      </c>
      <c r="I52" s="13">
        <v>20251219</v>
      </c>
      <c r="J52" s="16"/>
      <c r="K52" s="12">
        <v>1157</v>
      </c>
      <c r="L52" s="8" t="str">
        <f t="shared" si="1"/>
        <v>0000001157</v>
      </c>
      <c r="M52" s="9" t="str">
        <f t="shared" si="2"/>
        <v>0013545</v>
      </c>
      <c r="N52" s="9" t="str">
        <f t="shared" si="3"/>
        <v>20251219daitai0013545.pdf</v>
      </c>
      <c r="O52" s="10" t="str">
        <f t="shared" si="4"/>
        <v>http://www.seikatubunka1.metro.tokyo.jp/houjin/npo_houjin/data/files/0000001157/20251219daitai0013545.pdf</v>
      </c>
      <c r="P52" s="10" t="str">
        <f t="shared" si="5"/>
        <v>http://www.seikatubunka1.metro.tokyo.jp/houjin/npo_houjin/list/ledger/0013545.html</v>
      </c>
    </row>
    <row r="53" spans="1:16" ht="30" customHeight="1" x14ac:dyDescent="0.2">
      <c r="A53" s="4">
        <v>35</v>
      </c>
      <c r="B53" s="18" t="str">
        <f t="shared" si="0"/>
        <v>全国福祉協議会</v>
      </c>
      <c r="C53" s="19" t="s">
        <v>316</v>
      </c>
      <c r="D53" s="19"/>
      <c r="E53" s="20"/>
      <c r="F53" s="19" t="s">
        <v>316</v>
      </c>
      <c r="G53" s="13">
        <v>90535</v>
      </c>
      <c r="H53" s="14" t="s">
        <v>62</v>
      </c>
      <c r="I53" s="13">
        <v>20251219</v>
      </c>
      <c r="J53" s="16"/>
      <c r="K53" s="12">
        <v>1157</v>
      </c>
      <c r="L53" s="8" t="str">
        <f t="shared" si="1"/>
        <v>0000001157</v>
      </c>
      <c r="M53" s="9" t="str">
        <f t="shared" si="2"/>
        <v>0090535</v>
      </c>
      <c r="N53" s="9" t="str">
        <f t="shared" si="3"/>
        <v>20251219daitai0090535.pdf</v>
      </c>
      <c r="O53" s="10" t="str">
        <f t="shared" si="4"/>
        <v>http://www.seikatubunka1.metro.tokyo.jp/houjin/npo_houjin/data/files/0000001157/20251219daitai0090535.pdf</v>
      </c>
      <c r="P53" s="10" t="str">
        <f t="shared" si="5"/>
        <v>http://www.seikatubunka1.metro.tokyo.jp/houjin/npo_houjin/list/ledger/0090535.html</v>
      </c>
    </row>
    <row r="54" spans="1:16" ht="30" customHeight="1" x14ac:dyDescent="0.2">
      <c r="A54" s="4">
        <v>36</v>
      </c>
      <c r="B54" s="18" t="str">
        <f t="shared" si="0"/>
        <v>中小企業ＩＴ化・ＱＯＬ支援協会</v>
      </c>
      <c r="C54" s="19" t="s">
        <v>316</v>
      </c>
      <c r="D54" s="19"/>
      <c r="E54" s="20"/>
      <c r="F54" s="19" t="s">
        <v>316</v>
      </c>
      <c r="G54" s="13">
        <v>90667</v>
      </c>
      <c r="H54" s="14" t="s">
        <v>63</v>
      </c>
      <c r="I54" s="13">
        <v>20251219</v>
      </c>
      <c r="J54" s="16"/>
      <c r="K54" s="12">
        <v>1157</v>
      </c>
      <c r="L54" s="8" t="str">
        <f t="shared" si="1"/>
        <v>0000001157</v>
      </c>
      <c r="M54" s="9" t="str">
        <f t="shared" si="2"/>
        <v>0090667</v>
      </c>
      <c r="N54" s="9" t="str">
        <f t="shared" si="3"/>
        <v>20251219daitai0090667.pdf</v>
      </c>
      <c r="O54" s="10" t="str">
        <f t="shared" si="4"/>
        <v>http://www.seikatubunka1.metro.tokyo.jp/houjin/npo_houjin/data/files/0000001157/20251219daitai0090667.pdf</v>
      </c>
      <c r="P54" s="10" t="str">
        <f t="shared" si="5"/>
        <v>http://www.seikatubunka1.metro.tokyo.jp/houjin/npo_houjin/list/ledger/0090667.html</v>
      </c>
    </row>
    <row r="55" spans="1:16" ht="30" customHeight="1" x14ac:dyDescent="0.2">
      <c r="A55" s="4">
        <v>37</v>
      </c>
      <c r="B55" s="18" t="str">
        <f t="shared" si="0"/>
        <v>桜重国際親善文化交流協会</v>
      </c>
      <c r="C55" s="19" t="s">
        <v>316</v>
      </c>
      <c r="D55" s="19"/>
      <c r="E55" s="20"/>
      <c r="F55" s="19" t="s">
        <v>316</v>
      </c>
      <c r="G55" s="13">
        <v>92877</v>
      </c>
      <c r="H55" s="14" t="s">
        <v>64</v>
      </c>
      <c r="I55" s="13">
        <v>20251219</v>
      </c>
      <c r="J55" s="16"/>
      <c r="K55" s="12">
        <v>1157</v>
      </c>
      <c r="L55" s="8" t="str">
        <f t="shared" si="1"/>
        <v>0000001157</v>
      </c>
      <c r="M55" s="9" t="str">
        <f t="shared" si="2"/>
        <v>0092877</v>
      </c>
      <c r="N55" s="9" t="str">
        <f t="shared" si="3"/>
        <v>20251219daitai0092877.pdf</v>
      </c>
      <c r="O55" s="10" t="str">
        <f t="shared" si="4"/>
        <v>http://www.seikatubunka1.metro.tokyo.jp/houjin/npo_houjin/data/files/0000001157/20251219daitai0092877.pdf</v>
      </c>
      <c r="P55" s="10" t="str">
        <f t="shared" si="5"/>
        <v>http://www.seikatubunka1.metro.tokyo.jp/houjin/npo_houjin/list/ledger/0092877.html</v>
      </c>
    </row>
    <row r="56" spans="1:16" ht="30" customHeight="1" x14ac:dyDescent="0.2">
      <c r="A56" s="4">
        <v>38</v>
      </c>
      <c r="B56" s="18" t="str">
        <f t="shared" si="0"/>
        <v>４６９ｍａネット</v>
      </c>
      <c r="C56" s="19" t="s">
        <v>316</v>
      </c>
      <c r="D56" s="19"/>
      <c r="E56" s="20"/>
      <c r="F56" s="19" t="s">
        <v>316</v>
      </c>
      <c r="G56" s="13">
        <v>93178</v>
      </c>
      <c r="H56" s="14" t="s">
        <v>65</v>
      </c>
      <c r="I56" s="13">
        <v>20251219</v>
      </c>
      <c r="J56" s="16"/>
      <c r="K56" s="12">
        <v>1157</v>
      </c>
      <c r="L56" s="8" t="str">
        <f t="shared" si="1"/>
        <v>0000001157</v>
      </c>
      <c r="M56" s="9" t="str">
        <f t="shared" si="2"/>
        <v>0093178</v>
      </c>
      <c r="N56" s="9" t="str">
        <f t="shared" si="3"/>
        <v>20251219daitai0093178.pdf</v>
      </c>
      <c r="O56" s="10" t="str">
        <f t="shared" si="4"/>
        <v>http://www.seikatubunka1.metro.tokyo.jp/houjin/npo_houjin/data/files/0000001157/20251219daitai0093178.pdf</v>
      </c>
      <c r="P56" s="10" t="str">
        <f t="shared" si="5"/>
        <v>http://www.seikatubunka1.metro.tokyo.jp/houjin/npo_houjin/list/ledger/0093178.html</v>
      </c>
    </row>
    <row r="57" spans="1:16" ht="30" customHeight="1" x14ac:dyDescent="0.2">
      <c r="A57" s="4">
        <v>39</v>
      </c>
      <c r="B57" s="18" t="str">
        <f t="shared" si="0"/>
        <v>中野ケアセンター</v>
      </c>
      <c r="C57" s="19" t="s">
        <v>316</v>
      </c>
      <c r="D57" s="19"/>
      <c r="E57" s="20"/>
      <c r="F57" s="19" t="s">
        <v>316</v>
      </c>
      <c r="G57" s="13">
        <v>152</v>
      </c>
      <c r="H57" s="14" t="s">
        <v>66</v>
      </c>
      <c r="I57" s="13">
        <v>20251219</v>
      </c>
      <c r="J57" s="16"/>
      <c r="K57" s="12">
        <v>1157</v>
      </c>
      <c r="L57" s="8" t="str">
        <f t="shared" si="1"/>
        <v>0000001157</v>
      </c>
      <c r="M57" s="9" t="str">
        <f t="shared" si="2"/>
        <v>0000152</v>
      </c>
      <c r="N57" s="9" t="str">
        <f t="shared" si="3"/>
        <v>20251219daitai0000152.pdf</v>
      </c>
      <c r="O57" s="10" t="str">
        <f t="shared" si="4"/>
        <v>http://www.seikatubunka1.metro.tokyo.jp/houjin/npo_houjin/data/files/0000001157/20251219daitai0000152.pdf</v>
      </c>
      <c r="P57" s="10" t="str">
        <f t="shared" si="5"/>
        <v>http://www.seikatubunka1.metro.tokyo.jp/houjin/npo_houjin/list/ledger/0000152.html</v>
      </c>
    </row>
    <row r="58" spans="1:16" ht="30" customHeight="1" x14ac:dyDescent="0.2">
      <c r="A58" s="4">
        <v>40</v>
      </c>
      <c r="B58" s="18" t="str">
        <f t="shared" si="0"/>
        <v>フレンドシップキャンプ</v>
      </c>
      <c r="C58" s="19" t="s">
        <v>316</v>
      </c>
      <c r="D58" s="19"/>
      <c r="E58" s="20"/>
      <c r="F58" s="19" t="s">
        <v>316</v>
      </c>
      <c r="G58" s="13">
        <v>1232</v>
      </c>
      <c r="H58" s="14" t="s">
        <v>67</v>
      </c>
      <c r="I58" s="13">
        <v>20251219</v>
      </c>
      <c r="J58" s="16"/>
      <c r="K58" s="12">
        <v>1157</v>
      </c>
      <c r="L58" s="8" t="str">
        <f t="shared" si="1"/>
        <v>0000001157</v>
      </c>
      <c r="M58" s="9" t="str">
        <f t="shared" si="2"/>
        <v>0001232</v>
      </c>
      <c r="N58" s="9" t="str">
        <f t="shared" si="3"/>
        <v>20251219daitai0001232.pdf</v>
      </c>
      <c r="O58" s="10" t="str">
        <f t="shared" si="4"/>
        <v>http://www.seikatubunka1.metro.tokyo.jp/houjin/npo_houjin/data/files/0000001157/20251219daitai0001232.pdf</v>
      </c>
      <c r="P58" s="10" t="str">
        <f t="shared" si="5"/>
        <v>http://www.seikatubunka1.metro.tokyo.jp/houjin/npo_houjin/list/ledger/0001232.html</v>
      </c>
    </row>
    <row r="59" spans="1:16" ht="30" customHeight="1" x14ac:dyDescent="0.2">
      <c r="A59" s="4">
        <v>41</v>
      </c>
      <c r="B59" s="18" t="str">
        <f t="shared" si="0"/>
        <v>サポネットＯＴＡ</v>
      </c>
      <c r="C59" s="19" t="s">
        <v>316</v>
      </c>
      <c r="D59" s="19"/>
      <c r="E59" s="20"/>
      <c r="F59" s="19" t="s">
        <v>316</v>
      </c>
      <c r="G59" s="13">
        <v>1447</v>
      </c>
      <c r="H59" s="14" t="s">
        <v>68</v>
      </c>
      <c r="I59" s="13">
        <v>20251219</v>
      </c>
      <c r="J59" s="16"/>
      <c r="K59" s="12">
        <v>1157</v>
      </c>
      <c r="L59" s="8" t="str">
        <f t="shared" si="1"/>
        <v>0000001157</v>
      </c>
      <c r="M59" s="9" t="str">
        <f t="shared" si="2"/>
        <v>0001447</v>
      </c>
      <c r="N59" s="9" t="str">
        <f t="shared" si="3"/>
        <v>20251219daitai0001447.pdf</v>
      </c>
      <c r="O59" s="10" t="str">
        <f t="shared" si="4"/>
        <v>http://www.seikatubunka1.metro.tokyo.jp/houjin/npo_houjin/data/files/0000001157/20251219daitai0001447.pdf</v>
      </c>
      <c r="P59" s="10" t="str">
        <f t="shared" si="5"/>
        <v>http://www.seikatubunka1.metro.tokyo.jp/houjin/npo_houjin/list/ledger/0001447.html</v>
      </c>
    </row>
    <row r="60" spans="1:16" ht="30" customHeight="1" x14ac:dyDescent="0.2">
      <c r="A60" s="4">
        <v>42</v>
      </c>
      <c r="B60" s="18" t="str">
        <f t="shared" si="0"/>
        <v>あとぴっ子ママ</v>
      </c>
      <c r="C60" s="19">
        <v>46038</v>
      </c>
      <c r="D60" s="19"/>
      <c r="E60" s="20"/>
      <c r="F60" s="19" t="s">
        <v>316</v>
      </c>
      <c r="G60" s="13">
        <v>1841</v>
      </c>
      <c r="H60" s="14" t="s">
        <v>70</v>
      </c>
      <c r="I60" s="13">
        <v>20251219</v>
      </c>
      <c r="J60" s="16"/>
      <c r="K60" s="12">
        <v>1157</v>
      </c>
      <c r="L60" s="8" t="str">
        <f t="shared" si="1"/>
        <v>0000001157</v>
      </c>
      <c r="M60" s="9" t="str">
        <f t="shared" si="2"/>
        <v>0001841</v>
      </c>
      <c r="N60" s="9" t="str">
        <f t="shared" si="3"/>
        <v>20251219daitai0001841.pdf</v>
      </c>
      <c r="O60" s="10" t="str">
        <f t="shared" si="4"/>
        <v>http://www.seikatubunka1.metro.tokyo.jp/houjin/npo_houjin/data/files/0000001157/20251219daitai0001841.pdf</v>
      </c>
      <c r="P60" s="10" t="str">
        <f t="shared" si="5"/>
        <v>http://www.seikatubunka1.metro.tokyo.jp/houjin/npo_houjin/list/ledger/0001841.html</v>
      </c>
    </row>
    <row r="61" spans="1:16" ht="30" customHeight="1" x14ac:dyDescent="0.2">
      <c r="A61" s="4">
        <v>43</v>
      </c>
      <c r="B61" s="18" t="str">
        <f t="shared" si="0"/>
        <v>地理空間情報技術利用促進協会</v>
      </c>
      <c r="C61" s="19" t="s">
        <v>316</v>
      </c>
      <c r="D61" s="19"/>
      <c r="E61" s="20"/>
      <c r="F61" s="19" t="s">
        <v>316</v>
      </c>
      <c r="G61" s="13">
        <v>2017</v>
      </c>
      <c r="H61" s="14" t="s">
        <v>71</v>
      </c>
      <c r="I61" s="13">
        <v>20251219</v>
      </c>
      <c r="J61" s="16"/>
      <c r="K61" s="12">
        <v>1157</v>
      </c>
      <c r="L61" s="8" t="str">
        <f t="shared" si="1"/>
        <v>0000001157</v>
      </c>
      <c r="M61" s="9" t="str">
        <f t="shared" si="2"/>
        <v>0002017</v>
      </c>
      <c r="N61" s="9" t="str">
        <f t="shared" si="3"/>
        <v>20251219daitai0002017.pdf</v>
      </c>
      <c r="O61" s="10" t="str">
        <f t="shared" si="4"/>
        <v>http://www.seikatubunka1.metro.tokyo.jp/houjin/npo_houjin/data/files/0000001157/20251219daitai0002017.pdf</v>
      </c>
      <c r="P61" s="10" t="str">
        <f t="shared" si="5"/>
        <v>http://www.seikatubunka1.metro.tokyo.jp/houjin/npo_houjin/list/ledger/0002017.html</v>
      </c>
    </row>
    <row r="62" spans="1:16" ht="30" customHeight="1" x14ac:dyDescent="0.2">
      <c r="A62" s="4">
        <v>44</v>
      </c>
      <c r="B62" s="18" t="str">
        <f t="shared" si="0"/>
        <v>日本代替医療研究機構</v>
      </c>
      <c r="C62" s="19" t="s">
        <v>316</v>
      </c>
      <c r="D62" s="19"/>
      <c r="E62" s="20"/>
      <c r="F62" s="19" t="s">
        <v>316</v>
      </c>
      <c r="G62" s="13">
        <v>2942</v>
      </c>
      <c r="H62" s="14" t="s">
        <v>72</v>
      </c>
      <c r="I62" s="13">
        <v>20251219</v>
      </c>
      <c r="J62" s="16"/>
      <c r="K62" s="12">
        <v>1157</v>
      </c>
      <c r="L62" s="8" t="str">
        <f t="shared" si="1"/>
        <v>0000001157</v>
      </c>
      <c r="M62" s="9" t="str">
        <f t="shared" si="2"/>
        <v>0002942</v>
      </c>
      <c r="N62" s="9" t="str">
        <f t="shared" si="3"/>
        <v>20251219daitai0002942.pdf</v>
      </c>
      <c r="O62" s="10" t="str">
        <f t="shared" si="4"/>
        <v>http://www.seikatubunka1.metro.tokyo.jp/houjin/npo_houjin/data/files/0000001157/20251219daitai0002942.pdf</v>
      </c>
      <c r="P62" s="10" t="str">
        <f t="shared" si="5"/>
        <v>http://www.seikatubunka1.metro.tokyo.jp/houjin/npo_houjin/list/ledger/0002942.html</v>
      </c>
    </row>
    <row r="63" spans="1:16" ht="30" customHeight="1" x14ac:dyDescent="0.2">
      <c r="A63" s="4">
        <v>45</v>
      </c>
      <c r="B63" s="18" t="str">
        <f t="shared" si="0"/>
        <v>フレンズ</v>
      </c>
      <c r="C63" s="19" t="s">
        <v>316</v>
      </c>
      <c r="D63" s="19"/>
      <c r="E63" s="20"/>
      <c r="F63" s="19" t="s">
        <v>316</v>
      </c>
      <c r="G63" s="13">
        <v>2961</v>
      </c>
      <c r="H63" s="14" t="s">
        <v>73</v>
      </c>
      <c r="I63" s="13">
        <v>20251219</v>
      </c>
      <c r="J63" s="16"/>
      <c r="K63" s="12">
        <v>1157</v>
      </c>
      <c r="L63" s="8" t="str">
        <f t="shared" si="1"/>
        <v>0000001157</v>
      </c>
      <c r="M63" s="9" t="str">
        <f t="shared" si="2"/>
        <v>0002961</v>
      </c>
      <c r="N63" s="9" t="str">
        <f t="shared" si="3"/>
        <v>20251219daitai0002961.pdf</v>
      </c>
      <c r="O63" s="10" t="str">
        <f t="shared" si="4"/>
        <v>http://www.seikatubunka1.metro.tokyo.jp/houjin/npo_houjin/data/files/0000001157/20251219daitai0002961.pdf</v>
      </c>
      <c r="P63" s="10" t="str">
        <f t="shared" si="5"/>
        <v>http://www.seikatubunka1.metro.tokyo.jp/houjin/npo_houjin/list/ledger/0002961.html</v>
      </c>
    </row>
    <row r="64" spans="1:16" ht="30" customHeight="1" x14ac:dyDescent="0.2">
      <c r="A64" s="4">
        <v>46</v>
      </c>
      <c r="B64" s="18" t="str">
        <f t="shared" si="0"/>
        <v>汎房総地域づくり研究会</v>
      </c>
      <c r="C64" s="19" t="s">
        <v>316</v>
      </c>
      <c r="D64" s="19"/>
      <c r="E64" s="20"/>
      <c r="F64" s="19" t="s">
        <v>316</v>
      </c>
      <c r="G64" s="13">
        <v>2985</v>
      </c>
      <c r="H64" s="14" t="s">
        <v>74</v>
      </c>
      <c r="I64" s="13">
        <v>20251219</v>
      </c>
      <c r="J64" s="16"/>
      <c r="K64" s="12">
        <v>1157</v>
      </c>
      <c r="L64" s="8" t="str">
        <f t="shared" si="1"/>
        <v>0000001157</v>
      </c>
      <c r="M64" s="9" t="str">
        <f t="shared" si="2"/>
        <v>0002985</v>
      </c>
      <c r="N64" s="9" t="str">
        <f t="shared" si="3"/>
        <v>20251219daitai0002985.pdf</v>
      </c>
      <c r="O64" s="10" t="str">
        <f t="shared" si="4"/>
        <v>http://www.seikatubunka1.metro.tokyo.jp/houjin/npo_houjin/data/files/0000001157/20251219daitai0002985.pdf</v>
      </c>
      <c r="P64" s="10" t="str">
        <f t="shared" si="5"/>
        <v>http://www.seikatubunka1.metro.tokyo.jp/houjin/npo_houjin/list/ledger/0002985.html</v>
      </c>
    </row>
    <row r="65" spans="1:16" ht="30" customHeight="1" x14ac:dyDescent="0.2">
      <c r="A65" s="4">
        <v>47</v>
      </c>
      <c r="B65" s="18" t="str">
        <f t="shared" si="0"/>
        <v>アクティブミドル国際協会</v>
      </c>
      <c r="C65" s="19" t="s">
        <v>316</v>
      </c>
      <c r="D65" s="19"/>
      <c r="E65" s="20"/>
      <c r="F65" s="19" t="s">
        <v>316</v>
      </c>
      <c r="G65" s="13">
        <v>3034</v>
      </c>
      <c r="H65" s="14" t="s">
        <v>75</v>
      </c>
      <c r="I65" s="13">
        <v>20251219</v>
      </c>
      <c r="J65" s="16"/>
      <c r="K65" s="12">
        <v>1157</v>
      </c>
      <c r="L65" s="8" t="str">
        <f t="shared" si="1"/>
        <v>0000001157</v>
      </c>
      <c r="M65" s="9" t="str">
        <f t="shared" si="2"/>
        <v>0003034</v>
      </c>
      <c r="N65" s="9" t="str">
        <f t="shared" si="3"/>
        <v>20251219daitai0003034.pdf</v>
      </c>
      <c r="O65" s="10" t="str">
        <f t="shared" si="4"/>
        <v>http://www.seikatubunka1.metro.tokyo.jp/houjin/npo_houjin/data/files/0000001157/20251219daitai0003034.pdf</v>
      </c>
      <c r="P65" s="10" t="str">
        <f t="shared" si="5"/>
        <v>http://www.seikatubunka1.metro.tokyo.jp/houjin/npo_houjin/list/ledger/0003034.html</v>
      </c>
    </row>
    <row r="66" spans="1:16" ht="30" customHeight="1" x14ac:dyDescent="0.2">
      <c r="A66" s="4">
        <v>48</v>
      </c>
      <c r="B66" s="18" t="str">
        <f t="shared" si="0"/>
        <v>教育情報プロジェクト</v>
      </c>
      <c r="C66" s="19" t="s">
        <v>316</v>
      </c>
      <c r="D66" s="19"/>
      <c r="E66" s="20"/>
      <c r="F66" s="19" t="s">
        <v>316</v>
      </c>
      <c r="G66" s="13">
        <v>3193</v>
      </c>
      <c r="H66" s="14" t="s">
        <v>76</v>
      </c>
      <c r="I66" s="13">
        <v>20251219</v>
      </c>
      <c r="J66" s="16"/>
      <c r="K66" s="12">
        <v>1157</v>
      </c>
      <c r="L66" s="8" t="str">
        <f t="shared" si="1"/>
        <v>0000001157</v>
      </c>
      <c r="M66" s="9" t="str">
        <f t="shared" si="2"/>
        <v>0003193</v>
      </c>
      <c r="N66" s="9" t="str">
        <f t="shared" si="3"/>
        <v>20251219daitai0003193.pdf</v>
      </c>
      <c r="O66" s="10" t="str">
        <f t="shared" si="4"/>
        <v>http://www.seikatubunka1.metro.tokyo.jp/houjin/npo_houjin/data/files/0000001157/20251219daitai0003193.pdf</v>
      </c>
      <c r="P66" s="10" t="str">
        <f t="shared" si="5"/>
        <v>http://www.seikatubunka1.metro.tokyo.jp/houjin/npo_houjin/list/ledger/0003193.html</v>
      </c>
    </row>
    <row r="67" spans="1:16" ht="30" customHeight="1" x14ac:dyDescent="0.2">
      <c r="A67" s="4">
        <v>49</v>
      </c>
      <c r="B67" s="18" t="str">
        <f t="shared" si="0"/>
        <v>全日本鼓笛バンド・フォームバトン連盟</v>
      </c>
      <c r="C67" s="19" t="s">
        <v>316</v>
      </c>
      <c r="D67" s="19"/>
      <c r="E67" s="20"/>
      <c r="F67" s="19" t="s">
        <v>316</v>
      </c>
      <c r="G67" s="13">
        <v>4055</v>
      </c>
      <c r="H67" s="14" t="s">
        <v>77</v>
      </c>
      <c r="I67" s="13">
        <v>20251219</v>
      </c>
      <c r="J67" s="16"/>
      <c r="K67" s="12">
        <v>1157</v>
      </c>
      <c r="L67" s="8" t="str">
        <f t="shared" si="1"/>
        <v>0000001157</v>
      </c>
      <c r="M67" s="9" t="str">
        <f t="shared" si="2"/>
        <v>0004055</v>
      </c>
      <c r="N67" s="9" t="str">
        <f t="shared" si="3"/>
        <v>20251219daitai0004055.pdf</v>
      </c>
      <c r="O67" s="10" t="str">
        <f t="shared" si="4"/>
        <v>http://www.seikatubunka1.metro.tokyo.jp/houjin/npo_houjin/data/files/0000001157/20251219daitai0004055.pdf</v>
      </c>
      <c r="P67" s="10" t="str">
        <f t="shared" si="5"/>
        <v>http://www.seikatubunka1.metro.tokyo.jp/houjin/npo_houjin/list/ledger/0004055.html</v>
      </c>
    </row>
    <row r="68" spans="1:16" ht="30" customHeight="1" x14ac:dyDescent="0.2">
      <c r="A68" s="4">
        <v>50</v>
      </c>
      <c r="B68" s="18" t="str">
        <f t="shared" si="0"/>
        <v>すぎなみ栄養と食の会</v>
      </c>
      <c r="C68" s="19" t="s">
        <v>316</v>
      </c>
      <c r="D68" s="19"/>
      <c r="E68" s="20"/>
      <c r="F68" s="19" t="s">
        <v>316</v>
      </c>
      <c r="G68" s="13">
        <v>4751</v>
      </c>
      <c r="H68" s="14" t="s">
        <v>79</v>
      </c>
      <c r="I68" s="13">
        <v>20251219</v>
      </c>
      <c r="J68" s="16"/>
      <c r="K68" s="12">
        <v>1157</v>
      </c>
      <c r="L68" s="8" t="str">
        <f t="shared" si="1"/>
        <v>0000001157</v>
      </c>
      <c r="M68" s="9" t="str">
        <f t="shared" si="2"/>
        <v>0004751</v>
      </c>
      <c r="N68" s="9" t="str">
        <f t="shared" si="3"/>
        <v>20251219daitai0004751.pdf</v>
      </c>
      <c r="O68" s="10" t="str">
        <f t="shared" si="4"/>
        <v>http://www.seikatubunka1.metro.tokyo.jp/houjin/npo_houjin/data/files/0000001157/20251219daitai0004751.pdf</v>
      </c>
      <c r="P68" s="10" t="str">
        <f t="shared" si="5"/>
        <v>http://www.seikatubunka1.metro.tokyo.jp/houjin/npo_houjin/list/ledger/0004751.html</v>
      </c>
    </row>
    <row r="69" spans="1:16" ht="30" customHeight="1" x14ac:dyDescent="0.2">
      <c r="A69" s="4">
        <v>51</v>
      </c>
      <c r="B69" s="18" t="str">
        <f t="shared" si="0"/>
        <v>日本インディーズ音楽協会</v>
      </c>
      <c r="C69" s="19" t="s">
        <v>316</v>
      </c>
      <c r="D69" s="19"/>
      <c r="E69" s="20"/>
      <c r="F69" s="19" t="s">
        <v>316</v>
      </c>
      <c r="G69" s="13">
        <v>6198</v>
      </c>
      <c r="H69" s="14" t="s">
        <v>80</v>
      </c>
      <c r="I69" s="13">
        <v>20251219</v>
      </c>
      <c r="J69" s="16"/>
      <c r="K69" s="12">
        <v>1157</v>
      </c>
      <c r="L69" s="8" t="str">
        <f t="shared" si="1"/>
        <v>0000001157</v>
      </c>
      <c r="M69" s="9" t="str">
        <f t="shared" si="2"/>
        <v>0006198</v>
      </c>
      <c r="N69" s="9" t="str">
        <f t="shared" si="3"/>
        <v>20251219daitai0006198.pdf</v>
      </c>
      <c r="O69" s="10" t="str">
        <f t="shared" si="4"/>
        <v>http://www.seikatubunka1.metro.tokyo.jp/houjin/npo_houjin/data/files/0000001157/20251219daitai0006198.pdf</v>
      </c>
      <c r="P69" s="10" t="str">
        <f t="shared" si="5"/>
        <v>http://www.seikatubunka1.metro.tokyo.jp/houjin/npo_houjin/list/ledger/0006198.html</v>
      </c>
    </row>
    <row r="70" spans="1:16" ht="30" customHeight="1" x14ac:dyDescent="0.2">
      <c r="A70" s="4">
        <v>52</v>
      </c>
      <c r="B70" s="18" t="str">
        <f t="shared" si="0"/>
        <v>自然の森を守る会</v>
      </c>
      <c r="C70" s="19" t="s">
        <v>318</v>
      </c>
      <c r="D70" s="19"/>
      <c r="E70" s="20"/>
      <c r="F70" s="19"/>
      <c r="G70" s="13">
        <v>6491</v>
      </c>
      <c r="H70" s="14" t="s">
        <v>81</v>
      </c>
      <c r="I70" s="13">
        <v>20251219</v>
      </c>
      <c r="J70" s="16"/>
      <c r="K70" s="12">
        <v>1157</v>
      </c>
      <c r="L70" s="8" t="str">
        <f t="shared" si="1"/>
        <v>0000001157</v>
      </c>
      <c r="M70" s="9" t="str">
        <f t="shared" si="2"/>
        <v>0006491</v>
      </c>
      <c r="N70" s="9" t="str">
        <f t="shared" si="3"/>
        <v>20251219daitai0006491.pdf</v>
      </c>
      <c r="O70" s="10" t="str">
        <f t="shared" si="4"/>
        <v>http://www.seikatubunka1.metro.tokyo.jp/houjin/npo_houjin/data/files/0000001157/20251219daitai0006491.pdf</v>
      </c>
      <c r="P70" s="10" t="str">
        <f t="shared" si="5"/>
        <v>http://www.seikatubunka1.metro.tokyo.jp/houjin/npo_houjin/list/ledger/0006491.html</v>
      </c>
    </row>
    <row r="71" spans="1:16" ht="30" customHeight="1" x14ac:dyDescent="0.2">
      <c r="A71" s="4">
        <v>53</v>
      </c>
      <c r="B71" s="18" t="str">
        <f t="shared" si="0"/>
        <v>エコテクみらい研究所</v>
      </c>
      <c r="C71" s="19">
        <v>46035</v>
      </c>
      <c r="D71" s="19"/>
      <c r="E71" s="20" t="str">
        <f>HYPERLINK(O71,"令和8年1月9日")</f>
        <v>令和8年1月9日</v>
      </c>
      <c r="F71" s="19" t="s">
        <v>316</v>
      </c>
      <c r="G71" s="13">
        <v>6627</v>
      </c>
      <c r="H71" s="14" t="s">
        <v>82</v>
      </c>
      <c r="I71" s="13">
        <v>20251219</v>
      </c>
      <c r="J71" s="16"/>
      <c r="K71" s="12">
        <v>1157</v>
      </c>
      <c r="L71" s="8" t="str">
        <f t="shared" si="1"/>
        <v>0000001157</v>
      </c>
      <c r="M71" s="9" t="str">
        <f t="shared" si="2"/>
        <v>0006627</v>
      </c>
      <c r="N71" s="9" t="str">
        <f t="shared" si="3"/>
        <v>20251219daitai0006627.pdf</v>
      </c>
      <c r="O71" s="10" t="str">
        <f t="shared" si="4"/>
        <v>http://www.seikatubunka1.metro.tokyo.jp/houjin/npo_houjin/data/files/0000001157/20251219daitai0006627.pdf</v>
      </c>
      <c r="P71" s="10" t="str">
        <f t="shared" si="5"/>
        <v>http://www.seikatubunka1.metro.tokyo.jp/houjin/npo_houjin/list/ledger/0006627.html</v>
      </c>
    </row>
    <row r="72" spans="1:16" ht="30" customHeight="1" x14ac:dyDescent="0.2">
      <c r="A72" s="4">
        <v>54</v>
      </c>
      <c r="B72" s="18" t="str">
        <f t="shared" si="0"/>
        <v>ふぁみりーサポートちきちきネット</v>
      </c>
      <c r="C72" s="19" t="s">
        <v>316</v>
      </c>
      <c r="D72" s="19"/>
      <c r="E72" s="20"/>
      <c r="F72" s="19" t="s">
        <v>316</v>
      </c>
      <c r="G72" s="13">
        <v>6903</v>
      </c>
      <c r="H72" s="14" t="s">
        <v>83</v>
      </c>
      <c r="I72" s="13">
        <v>20251219</v>
      </c>
      <c r="J72" s="16"/>
      <c r="K72" s="12">
        <v>1157</v>
      </c>
      <c r="L72" s="8" t="str">
        <f t="shared" si="1"/>
        <v>0000001157</v>
      </c>
      <c r="M72" s="9" t="str">
        <f t="shared" si="2"/>
        <v>0006903</v>
      </c>
      <c r="N72" s="9" t="str">
        <f t="shared" si="3"/>
        <v>20251219daitai0006903.pdf</v>
      </c>
      <c r="O72" s="10" t="str">
        <f t="shared" si="4"/>
        <v>http://www.seikatubunka1.metro.tokyo.jp/houjin/npo_houjin/data/files/0000001157/20251219daitai0006903.pdf</v>
      </c>
      <c r="P72" s="10" t="str">
        <f t="shared" si="5"/>
        <v>http://www.seikatubunka1.metro.tokyo.jp/houjin/npo_houjin/list/ledger/0006903.html</v>
      </c>
    </row>
    <row r="73" spans="1:16" ht="30" customHeight="1" x14ac:dyDescent="0.2">
      <c r="A73" s="4">
        <v>55</v>
      </c>
      <c r="B73" s="18" t="str">
        <f t="shared" si="0"/>
        <v>日本ドッグマナー協会</v>
      </c>
      <c r="C73" s="19" t="s">
        <v>316</v>
      </c>
      <c r="D73" s="19"/>
      <c r="E73" s="20"/>
      <c r="F73" s="19" t="s">
        <v>316</v>
      </c>
      <c r="G73" s="13">
        <v>7359</v>
      </c>
      <c r="H73" s="14" t="s">
        <v>85</v>
      </c>
      <c r="I73" s="13">
        <v>20251219</v>
      </c>
      <c r="J73" s="16">
        <v>46031</v>
      </c>
      <c r="K73" s="12">
        <v>1157</v>
      </c>
      <c r="L73" s="8" t="str">
        <f t="shared" si="1"/>
        <v>0000001157</v>
      </c>
      <c r="M73" s="9" t="str">
        <f t="shared" si="2"/>
        <v>0007359</v>
      </c>
      <c r="N73" s="9" t="str">
        <f t="shared" si="3"/>
        <v>20251219daitai0007359.pdf</v>
      </c>
      <c r="O73" s="10" t="str">
        <f t="shared" si="4"/>
        <v>http://www.seikatubunka1.metro.tokyo.jp/houjin/npo_houjin/data/files/0000001157/20251219daitai0007359.pdf</v>
      </c>
      <c r="P73" s="10" t="str">
        <f t="shared" si="5"/>
        <v>http://www.seikatubunka1.metro.tokyo.jp/houjin/npo_houjin/list/ledger/0007359.html</v>
      </c>
    </row>
    <row r="74" spans="1:16" ht="30" customHeight="1" x14ac:dyDescent="0.2">
      <c r="A74" s="4">
        <v>56</v>
      </c>
      <c r="B74" s="18" t="str">
        <f t="shared" si="0"/>
        <v>八王子さくらの会</v>
      </c>
      <c r="C74" s="19" t="s">
        <v>316</v>
      </c>
      <c r="D74" s="19"/>
      <c r="E74" s="20"/>
      <c r="F74" s="19" t="s">
        <v>316</v>
      </c>
      <c r="G74" s="13">
        <v>7727</v>
      </c>
      <c r="H74" s="14" t="s">
        <v>86</v>
      </c>
      <c r="I74" s="13">
        <v>20251219</v>
      </c>
      <c r="J74" s="16"/>
      <c r="K74" s="12">
        <v>1157</v>
      </c>
      <c r="L74" s="8" t="str">
        <f t="shared" si="1"/>
        <v>0000001157</v>
      </c>
      <c r="M74" s="9" t="str">
        <f t="shared" si="2"/>
        <v>0007727</v>
      </c>
      <c r="N74" s="9" t="str">
        <f t="shared" si="3"/>
        <v>20251219daitai0007727.pdf</v>
      </c>
      <c r="O74" s="10" t="str">
        <f t="shared" si="4"/>
        <v>http://www.seikatubunka1.metro.tokyo.jp/houjin/npo_houjin/data/files/0000001157/20251219daitai0007727.pdf</v>
      </c>
      <c r="P74" s="10" t="str">
        <f t="shared" si="5"/>
        <v>http://www.seikatubunka1.metro.tokyo.jp/houjin/npo_houjin/list/ledger/0007727.html</v>
      </c>
    </row>
    <row r="75" spans="1:16" ht="30" customHeight="1" x14ac:dyDescent="0.2">
      <c r="A75" s="4">
        <v>57</v>
      </c>
      <c r="B75" s="18" t="str">
        <f t="shared" si="0"/>
        <v>成年後見制度支援の会</v>
      </c>
      <c r="C75" s="19" t="s">
        <v>316</v>
      </c>
      <c r="D75" s="19"/>
      <c r="E75" s="20"/>
      <c r="F75" s="19" t="s">
        <v>316</v>
      </c>
      <c r="G75" s="13">
        <v>7884</v>
      </c>
      <c r="H75" s="14" t="s">
        <v>87</v>
      </c>
      <c r="I75" s="13">
        <v>20251219</v>
      </c>
      <c r="J75" s="16"/>
      <c r="K75" s="12">
        <v>1157</v>
      </c>
      <c r="L75" s="8" t="str">
        <f t="shared" si="1"/>
        <v>0000001157</v>
      </c>
      <c r="M75" s="9" t="str">
        <f t="shared" si="2"/>
        <v>0007884</v>
      </c>
      <c r="N75" s="9" t="str">
        <f t="shared" si="3"/>
        <v>20251219daitai0007884.pdf</v>
      </c>
      <c r="O75" s="10" t="str">
        <f t="shared" si="4"/>
        <v>http://www.seikatubunka1.metro.tokyo.jp/houjin/npo_houjin/data/files/0000001157/20251219daitai0007884.pdf</v>
      </c>
      <c r="P75" s="10" t="str">
        <f t="shared" si="5"/>
        <v>http://www.seikatubunka1.metro.tokyo.jp/houjin/npo_houjin/list/ledger/0007884.html</v>
      </c>
    </row>
    <row r="76" spans="1:16" ht="30" customHeight="1" x14ac:dyDescent="0.2">
      <c r="A76" s="4">
        <v>58</v>
      </c>
      <c r="B76" s="18" t="str">
        <f t="shared" si="0"/>
        <v>日本マネージメント研修センター</v>
      </c>
      <c r="C76" s="19" t="s">
        <v>316</v>
      </c>
      <c r="D76" s="19"/>
      <c r="E76" s="20"/>
      <c r="F76" s="19" t="s">
        <v>316</v>
      </c>
      <c r="G76" s="13">
        <v>8316</v>
      </c>
      <c r="H76" s="14" t="s">
        <v>88</v>
      </c>
      <c r="I76" s="13">
        <v>20251219</v>
      </c>
      <c r="J76" s="16"/>
      <c r="K76" s="12">
        <v>1157</v>
      </c>
      <c r="L76" s="8" t="str">
        <f t="shared" si="1"/>
        <v>0000001157</v>
      </c>
      <c r="M76" s="9" t="str">
        <f t="shared" si="2"/>
        <v>0008316</v>
      </c>
      <c r="N76" s="9" t="str">
        <f t="shared" si="3"/>
        <v>20251219daitai0008316.pdf</v>
      </c>
      <c r="O76" s="10" t="str">
        <f t="shared" si="4"/>
        <v>http://www.seikatubunka1.metro.tokyo.jp/houjin/npo_houjin/data/files/0000001157/20251219daitai0008316.pdf</v>
      </c>
      <c r="P76" s="10" t="str">
        <f t="shared" si="5"/>
        <v>http://www.seikatubunka1.metro.tokyo.jp/houjin/npo_houjin/list/ledger/0008316.html</v>
      </c>
    </row>
    <row r="77" spans="1:16" ht="30" customHeight="1" x14ac:dyDescent="0.2">
      <c r="A77" s="4">
        <v>59</v>
      </c>
      <c r="B77" s="18" t="str">
        <f t="shared" si="0"/>
        <v>言葉と表現力を育む会</v>
      </c>
      <c r="C77" s="19" t="s">
        <v>316</v>
      </c>
      <c r="D77" s="19"/>
      <c r="E77" s="20"/>
      <c r="F77" s="19" t="s">
        <v>316</v>
      </c>
      <c r="G77" s="13">
        <v>9238</v>
      </c>
      <c r="H77" s="14" t="s">
        <v>90</v>
      </c>
      <c r="I77" s="13">
        <v>20251219</v>
      </c>
      <c r="J77" s="16"/>
      <c r="K77" s="12">
        <v>1157</v>
      </c>
      <c r="L77" s="8" t="str">
        <f t="shared" si="1"/>
        <v>0000001157</v>
      </c>
      <c r="M77" s="9" t="str">
        <f t="shared" si="2"/>
        <v>0009238</v>
      </c>
      <c r="N77" s="9" t="str">
        <f t="shared" si="3"/>
        <v>20251219daitai0009238.pdf</v>
      </c>
      <c r="O77" s="10" t="str">
        <f t="shared" si="4"/>
        <v>http://www.seikatubunka1.metro.tokyo.jp/houjin/npo_houjin/data/files/0000001157/20251219daitai0009238.pdf</v>
      </c>
      <c r="P77" s="10" t="str">
        <f t="shared" si="5"/>
        <v>http://www.seikatubunka1.metro.tokyo.jp/houjin/npo_houjin/list/ledger/0009238.html</v>
      </c>
    </row>
    <row r="78" spans="1:16" ht="30" customHeight="1" x14ac:dyDescent="0.2">
      <c r="A78" s="4">
        <v>60</v>
      </c>
      <c r="B78" s="18" t="str">
        <f t="shared" si="0"/>
        <v>はむら市民カフェの会</v>
      </c>
      <c r="C78" s="19" t="s">
        <v>316</v>
      </c>
      <c r="D78" s="19"/>
      <c r="E78" s="20"/>
      <c r="F78" s="19" t="s">
        <v>316</v>
      </c>
      <c r="G78" s="13">
        <v>9316</v>
      </c>
      <c r="H78" s="14" t="s">
        <v>91</v>
      </c>
      <c r="I78" s="13">
        <v>20251219</v>
      </c>
      <c r="J78" s="16"/>
      <c r="K78" s="12">
        <v>1157</v>
      </c>
      <c r="L78" s="8" t="str">
        <f t="shared" si="1"/>
        <v>0000001157</v>
      </c>
      <c r="M78" s="9" t="str">
        <f t="shared" si="2"/>
        <v>0009316</v>
      </c>
      <c r="N78" s="9" t="str">
        <f t="shared" si="3"/>
        <v>20251219daitai0009316.pdf</v>
      </c>
      <c r="O78" s="10" t="str">
        <f t="shared" si="4"/>
        <v>http://www.seikatubunka1.metro.tokyo.jp/houjin/npo_houjin/data/files/0000001157/20251219daitai0009316.pdf</v>
      </c>
      <c r="P78" s="10" t="str">
        <f t="shared" si="5"/>
        <v>http://www.seikatubunka1.metro.tokyo.jp/houjin/npo_houjin/list/ledger/0009316.html</v>
      </c>
    </row>
    <row r="79" spans="1:16" ht="30" customHeight="1" x14ac:dyDescent="0.2">
      <c r="A79" s="4">
        <v>61</v>
      </c>
      <c r="B79" s="18" t="str">
        <f t="shared" si="0"/>
        <v>日本人の安全・安心を考える会</v>
      </c>
      <c r="C79" s="19" t="s">
        <v>316</v>
      </c>
      <c r="D79" s="19"/>
      <c r="E79" s="20"/>
      <c r="F79" s="19" t="s">
        <v>316</v>
      </c>
      <c r="G79" s="13">
        <v>10711</v>
      </c>
      <c r="H79" s="14" t="s">
        <v>93</v>
      </c>
      <c r="I79" s="13">
        <v>20251219</v>
      </c>
      <c r="J79" s="16"/>
      <c r="K79" s="12">
        <v>1157</v>
      </c>
      <c r="L79" s="8" t="str">
        <f t="shared" si="1"/>
        <v>0000001157</v>
      </c>
      <c r="M79" s="9" t="str">
        <f t="shared" si="2"/>
        <v>0010711</v>
      </c>
      <c r="N79" s="9" t="str">
        <f t="shared" si="3"/>
        <v>20251219daitai0010711.pdf</v>
      </c>
      <c r="O79" s="10" t="str">
        <f t="shared" si="4"/>
        <v>http://www.seikatubunka1.metro.tokyo.jp/houjin/npo_houjin/data/files/0000001157/20251219daitai0010711.pdf</v>
      </c>
      <c r="P79" s="10" t="str">
        <f t="shared" si="5"/>
        <v>http://www.seikatubunka1.metro.tokyo.jp/houjin/npo_houjin/list/ledger/0010711.html</v>
      </c>
    </row>
    <row r="80" spans="1:16" ht="30" customHeight="1" x14ac:dyDescent="0.2">
      <c r="A80" s="4">
        <v>62</v>
      </c>
      <c r="B80" s="18" t="str">
        <f t="shared" si="0"/>
        <v>Ｔｏｍｏｒｒｏｗｌａｎｄ</v>
      </c>
      <c r="C80" s="19" t="s">
        <v>316</v>
      </c>
      <c r="D80" s="19"/>
      <c r="E80" s="20"/>
      <c r="F80" s="19" t="s">
        <v>316</v>
      </c>
      <c r="G80" s="13">
        <v>10725</v>
      </c>
      <c r="H80" s="14" t="s">
        <v>148</v>
      </c>
      <c r="I80" s="13">
        <v>20251219</v>
      </c>
      <c r="J80" s="16"/>
      <c r="K80" s="12">
        <v>1157</v>
      </c>
      <c r="L80" s="8" t="str">
        <f t="shared" si="1"/>
        <v>0000001157</v>
      </c>
      <c r="M80" s="9" t="str">
        <f t="shared" si="2"/>
        <v>0010725</v>
      </c>
      <c r="N80" s="9" t="str">
        <f t="shared" si="3"/>
        <v>20251219daitai0010725.pdf</v>
      </c>
      <c r="O80" s="10" t="str">
        <f t="shared" si="4"/>
        <v>http://www.seikatubunka1.metro.tokyo.jp/houjin/npo_houjin/data/files/0000001157/20251219daitai0010725.pdf</v>
      </c>
      <c r="P80" s="10" t="str">
        <f t="shared" si="5"/>
        <v>http://www.seikatubunka1.metro.tokyo.jp/houjin/npo_houjin/list/ledger/0010725.html</v>
      </c>
    </row>
    <row r="81" spans="1:16" ht="30" customHeight="1" x14ac:dyDescent="0.2">
      <c r="A81" s="4">
        <v>63</v>
      </c>
      <c r="B81" s="18" t="str">
        <f t="shared" si="0"/>
        <v>紙のＴＩＫＡＲＡ</v>
      </c>
      <c r="C81" s="19" t="s">
        <v>316</v>
      </c>
      <c r="D81" s="19"/>
      <c r="E81" s="20"/>
      <c r="F81" s="19" t="s">
        <v>316</v>
      </c>
      <c r="G81" s="13">
        <v>11061</v>
      </c>
      <c r="H81" s="14" t="s">
        <v>94</v>
      </c>
      <c r="I81" s="13">
        <v>20251219</v>
      </c>
      <c r="J81" s="16"/>
      <c r="K81" s="12">
        <v>1157</v>
      </c>
      <c r="L81" s="8" t="str">
        <f t="shared" si="1"/>
        <v>0000001157</v>
      </c>
      <c r="M81" s="9" t="str">
        <f t="shared" si="2"/>
        <v>0011061</v>
      </c>
      <c r="N81" s="9" t="str">
        <f t="shared" si="3"/>
        <v>20251219daitai0011061.pdf</v>
      </c>
      <c r="O81" s="10" t="str">
        <f t="shared" si="4"/>
        <v>http://www.seikatubunka1.metro.tokyo.jp/houjin/npo_houjin/data/files/0000001157/20251219daitai0011061.pdf</v>
      </c>
      <c r="P81" s="10" t="str">
        <f t="shared" si="5"/>
        <v>http://www.seikatubunka1.metro.tokyo.jp/houjin/npo_houjin/list/ledger/0011061.html</v>
      </c>
    </row>
    <row r="82" spans="1:16" ht="30" customHeight="1" x14ac:dyDescent="0.2">
      <c r="A82" s="4">
        <v>64</v>
      </c>
      <c r="B82" s="18" t="str">
        <f t="shared" si="0"/>
        <v>ふろんてぃあタウン工房</v>
      </c>
      <c r="C82" s="19" t="s">
        <v>316</v>
      </c>
      <c r="D82" s="19"/>
      <c r="E82" s="20"/>
      <c r="F82" s="19" t="s">
        <v>316</v>
      </c>
      <c r="G82" s="13">
        <v>11143</v>
      </c>
      <c r="H82" s="14" t="s">
        <v>95</v>
      </c>
      <c r="I82" s="13">
        <v>20251219</v>
      </c>
      <c r="J82" s="16"/>
      <c r="K82" s="12">
        <v>1157</v>
      </c>
      <c r="L82" s="8" t="str">
        <f t="shared" si="1"/>
        <v>0000001157</v>
      </c>
      <c r="M82" s="9" t="str">
        <f t="shared" si="2"/>
        <v>0011143</v>
      </c>
      <c r="N82" s="9" t="str">
        <f t="shared" si="3"/>
        <v>20251219daitai0011143.pdf</v>
      </c>
      <c r="O82" s="10" t="str">
        <f t="shared" si="4"/>
        <v>http://www.seikatubunka1.metro.tokyo.jp/houjin/npo_houjin/data/files/0000001157/20251219daitai0011143.pdf</v>
      </c>
      <c r="P82" s="10" t="str">
        <f t="shared" si="5"/>
        <v>http://www.seikatubunka1.metro.tokyo.jp/houjin/npo_houjin/list/ledger/0011143.html</v>
      </c>
    </row>
    <row r="83" spans="1:16" ht="30" customHeight="1" x14ac:dyDescent="0.2">
      <c r="A83" s="4">
        <v>65</v>
      </c>
      <c r="B83" s="18" t="str">
        <f t="shared" ref="B83:B144" si="6">IF(ISBLANK(H83),"",HYPERLINK(P83,H83))</f>
        <v>縁結び会</v>
      </c>
      <c r="C83" s="19" t="s">
        <v>316</v>
      </c>
      <c r="D83" s="19"/>
      <c r="E83" s="20"/>
      <c r="F83" s="19" t="s">
        <v>316</v>
      </c>
      <c r="G83" s="13">
        <v>11645</v>
      </c>
      <c r="H83" s="14" t="s">
        <v>97</v>
      </c>
      <c r="I83" s="13">
        <v>20251219</v>
      </c>
      <c r="J83" s="16"/>
      <c r="K83" s="12">
        <v>1157</v>
      </c>
      <c r="L83" s="8" t="str">
        <f t="shared" ref="L83:L144" si="7">TEXT(K83,"0000000000")</f>
        <v>0000001157</v>
      </c>
      <c r="M83" s="9" t="str">
        <f t="shared" ref="M83:M144" si="8">IF(G83=999999,"",TEXT(G83,"0000000"))</f>
        <v>0011645</v>
      </c>
      <c r="N83" s="9" t="str">
        <f t="shared" ref="N83:N144" si="9">I83&amp;"daitai"&amp;M83&amp;".pdf"</f>
        <v>20251219daitai0011645.pdf</v>
      </c>
      <c r="O83" s="10" t="str">
        <f t="shared" ref="O83:O144" si="10">"http://www.seikatubunka1.metro.tokyo.jp/houjin/npo_houjin/data/files/"&amp;L83&amp;"/"&amp;N83</f>
        <v>http://www.seikatubunka1.metro.tokyo.jp/houjin/npo_houjin/data/files/0000001157/20251219daitai0011645.pdf</v>
      </c>
      <c r="P83" s="10" t="str">
        <f t="shared" ref="P83:P144" si="11">"http://www.seikatubunka1.metro.tokyo.jp/houjin/npo_houjin/list/ledger/"&amp;M83&amp;".html"</f>
        <v>http://www.seikatubunka1.metro.tokyo.jp/houjin/npo_houjin/list/ledger/0011645.html</v>
      </c>
    </row>
    <row r="84" spans="1:16" ht="30" customHeight="1" x14ac:dyDescent="0.2">
      <c r="A84" s="4">
        <v>66</v>
      </c>
      <c r="B84" s="18" t="str">
        <f t="shared" si="6"/>
        <v>チャレンジド・フェスティバル</v>
      </c>
      <c r="C84" s="19" t="s">
        <v>316</v>
      </c>
      <c r="D84" s="19"/>
      <c r="E84" s="20"/>
      <c r="F84" s="19" t="s">
        <v>316</v>
      </c>
      <c r="G84" s="13">
        <v>11749</v>
      </c>
      <c r="H84" s="14" t="s">
        <v>98</v>
      </c>
      <c r="I84" s="13">
        <v>20251219</v>
      </c>
      <c r="J84" s="16"/>
      <c r="K84" s="12">
        <v>1157</v>
      </c>
      <c r="L84" s="8" t="str">
        <f t="shared" si="7"/>
        <v>0000001157</v>
      </c>
      <c r="M84" s="9" t="str">
        <f t="shared" si="8"/>
        <v>0011749</v>
      </c>
      <c r="N84" s="9" t="str">
        <f t="shared" si="9"/>
        <v>20251219daitai0011749.pdf</v>
      </c>
      <c r="O84" s="10" t="str">
        <f t="shared" si="10"/>
        <v>http://www.seikatubunka1.metro.tokyo.jp/houjin/npo_houjin/data/files/0000001157/20251219daitai0011749.pdf</v>
      </c>
      <c r="P84" s="10" t="str">
        <f t="shared" si="11"/>
        <v>http://www.seikatubunka1.metro.tokyo.jp/houjin/npo_houjin/list/ledger/0011749.html</v>
      </c>
    </row>
    <row r="85" spans="1:16" ht="30" customHeight="1" x14ac:dyDescent="0.2">
      <c r="A85" s="4">
        <v>67</v>
      </c>
      <c r="B85" s="18" t="str">
        <f t="shared" si="6"/>
        <v>在日モロッコ・ビジネス・クラブ</v>
      </c>
      <c r="C85" s="19" t="s">
        <v>316</v>
      </c>
      <c r="D85" s="19"/>
      <c r="E85" s="20"/>
      <c r="F85" s="19" t="s">
        <v>316</v>
      </c>
      <c r="G85" s="13">
        <v>11858</v>
      </c>
      <c r="H85" s="14" t="s">
        <v>99</v>
      </c>
      <c r="I85" s="13">
        <v>20251219</v>
      </c>
      <c r="J85" s="16"/>
      <c r="K85" s="12">
        <v>1157</v>
      </c>
      <c r="L85" s="8" t="str">
        <f t="shared" si="7"/>
        <v>0000001157</v>
      </c>
      <c r="M85" s="9" t="str">
        <f t="shared" si="8"/>
        <v>0011858</v>
      </c>
      <c r="N85" s="9" t="str">
        <f t="shared" si="9"/>
        <v>20251219daitai0011858.pdf</v>
      </c>
      <c r="O85" s="10" t="str">
        <f t="shared" si="10"/>
        <v>http://www.seikatubunka1.metro.tokyo.jp/houjin/npo_houjin/data/files/0000001157/20251219daitai0011858.pdf</v>
      </c>
      <c r="P85" s="10" t="str">
        <f t="shared" si="11"/>
        <v>http://www.seikatubunka1.metro.tokyo.jp/houjin/npo_houjin/list/ledger/0011858.html</v>
      </c>
    </row>
    <row r="86" spans="1:16" ht="30" customHeight="1" x14ac:dyDescent="0.2">
      <c r="A86" s="4">
        <v>68</v>
      </c>
      <c r="B86" s="18" t="str">
        <f t="shared" si="6"/>
        <v>立川ボーイズ</v>
      </c>
      <c r="C86" s="19" t="s">
        <v>316</v>
      </c>
      <c r="D86" s="19"/>
      <c r="E86" s="20"/>
      <c r="F86" s="19" t="s">
        <v>316</v>
      </c>
      <c r="G86" s="13">
        <v>12891</v>
      </c>
      <c r="H86" s="14" t="s">
        <v>101</v>
      </c>
      <c r="I86" s="13">
        <v>20251219</v>
      </c>
      <c r="J86" s="16"/>
      <c r="K86" s="12">
        <v>1157</v>
      </c>
      <c r="L86" s="8" t="str">
        <f t="shared" si="7"/>
        <v>0000001157</v>
      </c>
      <c r="M86" s="9" t="str">
        <f t="shared" si="8"/>
        <v>0012891</v>
      </c>
      <c r="N86" s="9" t="str">
        <f t="shared" si="9"/>
        <v>20251219daitai0012891.pdf</v>
      </c>
      <c r="O86" s="10" t="str">
        <f t="shared" si="10"/>
        <v>http://www.seikatubunka1.metro.tokyo.jp/houjin/npo_houjin/data/files/0000001157/20251219daitai0012891.pdf</v>
      </c>
      <c r="P86" s="10" t="str">
        <f t="shared" si="11"/>
        <v>http://www.seikatubunka1.metro.tokyo.jp/houjin/npo_houjin/list/ledger/0012891.html</v>
      </c>
    </row>
    <row r="87" spans="1:16" ht="30" customHeight="1" x14ac:dyDescent="0.2">
      <c r="A87" s="4">
        <v>69</v>
      </c>
      <c r="B87" s="18" t="str">
        <f t="shared" si="6"/>
        <v>ＳＰＡ</v>
      </c>
      <c r="C87" s="19" t="s">
        <v>316</v>
      </c>
      <c r="D87" s="19"/>
      <c r="E87" s="20"/>
      <c r="F87" s="19" t="s">
        <v>316</v>
      </c>
      <c r="G87" s="13">
        <v>13278</v>
      </c>
      <c r="H87" s="14" t="s">
        <v>106</v>
      </c>
      <c r="I87" s="13">
        <v>20251219</v>
      </c>
      <c r="J87" s="16"/>
      <c r="K87" s="12">
        <v>1157</v>
      </c>
      <c r="L87" s="8" t="str">
        <f t="shared" si="7"/>
        <v>0000001157</v>
      </c>
      <c r="M87" s="9" t="str">
        <f t="shared" si="8"/>
        <v>0013278</v>
      </c>
      <c r="N87" s="9" t="str">
        <f t="shared" si="9"/>
        <v>20251219daitai0013278.pdf</v>
      </c>
      <c r="O87" s="10" t="str">
        <f t="shared" si="10"/>
        <v>http://www.seikatubunka1.metro.tokyo.jp/houjin/npo_houjin/data/files/0000001157/20251219daitai0013278.pdf</v>
      </c>
      <c r="P87" s="10" t="str">
        <f t="shared" si="11"/>
        <v>http://www.seikatubunka1.metro.tokyo.jp/houjin/npo_houjin/list/ledger/0013278.html</v>
      </c>
    </row>
    <row r="88" spans="1:16" ht="30" customHeight="1" x14ac:dyDescent="0.2">
      <c r="A88" s="4">
        <v>70</v>
      </c>
      <c r="B88" s="18" t="str">
        <f t="shared" si="6"/>
        <v>ＣＬＥＡＮ　ＷＡＴＥＲ</v>
      </c>
      <c r="C88" s="19" t="s">
        <v>316</v>
      </c>
      <c r="D88" s="19"/>
      <c r="E88" s="20"/>
      <c r="F88" s="19" t="s">
        <v>316</v>
      </c>
      <c r="G88" s="13">
        <v>13451</v>
      </c>
      <c r="H88" s="14" t="s">
        <v>107</v>
      </c>
      <c r="I88" s="13">
        <v>20251219</v>
      </c>
      <c r="J88" s="16"/>
      <c r="K88" s="12">
        <v>1157</v>
      </c>
      <c r="L88" s="8" t="str">
        <f t="shared" si="7"/>
        <v>0000001157</v>
      </c>
      <c r="M88" s="9" t="str">
        <f t="shared" si="8"/>
        <v>0013451</v>
      </c>
      <c r="N88" s="9" t="str">
        <f t="shared" si="9"/>
        <v>20251219daitai0013451.pdf</v>
      </c>
      <c r="O88" s="10" t="str">
        <f t="shared" si="10"/>
        <v>http://www.seikatubunka1.metro.tokyo.jp/houjin/npo_houjin/data/files/0000001157/20251219daitai0013451.pdf</v>
      </c>
      <c r="P88" s="10" t="str">
        <f t="shared" si="11"/>
        <v>http://www.seikatubunka1.metro.tokyo.jp/houjin/npo_houjin/list/ledger/0013451.html</v>
      </c>
    </row>
    <row r="89" spans="1:16" ht="30" customHeight="1" x14ac:dyDescent="0.2">
      <c r="A89" s="4">
        <v>71</v>
      </c>
      <c r="B89" s="18" t="str">
        <f t="shared" si="6"/>
        <v>大腸ＣＴ推進支援センター</v>
      </c>
      <c r="C89" s="19">
        <v>46013</v>
      </c>
      <c r="D89" s="19"/>
      <c r="E89" s="20"/>
      <c r="F89" s="19" t="s">
        <v>316</v>
      </c>
      <c r="G89" s="13">
        <v>13510</v>
      </c>
      <c r="H89" s="14" t="s">
        <v>109</v>
      </c>
      <c r="I89" s="13">
        <v>20251219</v>
      </c>
      <c r="J89" s="16"/>
      <c r="K89" s="12">
        <v>1157</v>
      </c>
      <c r="L89" s="8" t="str">
        <f t="shared" si="7"/>
        <v>0000001157</v>
      </c>
      <c r="M89" s="9" t="str">
        <f t="shared" si="8"/>
        <v>0013510</v>
      </c>
      <c r="N89" s="9" t="str">
        <f t="shared" si="9"/>
        <v>20251219daitai0013510.pdf</v>
      </c>
      <c r="O89" s="10" t="str">
        <f t="shared" si="10"/>
        <v>http://www.seikatubunka1.metro.tokyo.jp/houjin/npo_houjin/data/files/0000001157/20251219daitai0013510.pdf</v>
      </c>
      <c r="P89" s="10" t="str">
        <f t="shared" si="11"/>
        <v>http://www.seikatubunka1.metro.tokyo.jp/houjin/npo_houjin/list/ledger/0013510.html</v>
      </c>
    </row>
    <row r="90" spans="1:16" ht="30" customHeight="1" x14ac:dyDescent="0.2">
      <c r="A90" s="4">
        <v>72</v>
      </c>
      <c r="B90" s="18" t="str">
        <f t="shared" si="6"/>
        <v>日本大腸ＣＴ専門技師認定機構</v>
      </c>
      <c r="C90" s="19">
        <v>46013</v>
      </c>
      <c r="D90" s="19"/>
      <c r="E90" s="20"/>
      <c r="F90" s="19" t="s">
        <v>316</v>
      </c>
      <c r="G90" s="13">
        <v>13511</v>
      </c>
      <c r="H90" s="14" t="s">
        <v>110</v>
      </c>
      <c r="I90" s="13">
        <v>20251219</v>
      </c>
      <c r="J90" s="16"/>
      <c r="K90" s="12">
        <v>1157</v>
      </c>
      <c r="L90" s="8" t="str">
        <f t="shared" si="7"/>
        <v>0000001157</v>
      </c>
      <c r="M90" s="9" t="str">
        <f t="shared" si="8"/>
        <v>0013511</v>
      </c>
      <c r="N90" s="9" t="str">
        <f t="shared" si="9"/>
        <v>20251219daitai0013511.pdf</v>
      </c>
      <c r="O90" s="10" t="str">
        <f t="shared" si="10"/>
        <v>http://www.seikatubunka1.metro.tokyo.jp/houjin/npo_houjin/data/files/0000001157/20251219daitai0013511.pdf</v>
      </c>
      <c r="P90" s="10" t="str">
        <f t="shared" si="11"/>
        <v>http://www.seikatubunka1.metro.tokyo.jp/houjin/npo_houjin/list/ledger/0013511.html</v>
      </c>
    </row>
    <row r="91" spans="1:16" ht="30" customHeight="1" x14ac:dyDescent="0.2">
      <c r="A91" s="4">
        <v>73</v>
      </c>
      <c r="B91" s="18" t="str">
        <f t="shared" si="6"/>
        <v>ＤＨＡＤＩＮＧ　ＳＯＣＩＥＴＹ　ＪＡＰＡＮ</v>
      </c>
      <c r="C91" s="19" t="s">
        <v>316</v>
      </c>
      <c r="D91" s="19"/>
      <c r="E91" s="20"/>
      <c r="F91" s="19" t="s">
        <v>316</v>
      </c>
      <c r="G91" s="13">
        <v>13777</v>
      </c>
      <c r="H91" s="14" t="s">
        <v>112</v>
      </c>
      <c r="I91" s="13">
        <v>20251219</v>
      </c>
      <c r="J91" s="16"/>
      <c r="K91" s="12">
        <v>1157</v>
      </c>
      <c r="L91" s="8" t="str">
        <f t="shared" si="7"/>
        <v>0000001157</v>
      </c>
      <c r="M91" s="9" t="str">
        <f t="shared" si="8"/>
        <v>0013777</v>
      </c>
      <c r="N91" s="9" t="str">
        <f t="shared" si="9"/>
        <v>20251219daitai0013777.pdf</v>
      </c>
      <c r="O91" s="10" t="str">
        <f t="shared" si="10"/>
        <v>http://www.seikatubunka1.metro.tokyo.jp/houjin/npo_houjin/data/files/0000001157/20251219daitai0013777.pdf</v>
      </c>
      <c r="P91" s="10" t="str">
        <f t="shared" si="11"/>
        <v>http://www.seikatubunka1.metro.tokyo.jp/houjin/npo_houjin/list/ledger/0013777.html</v>
      </c>
    </row>
    <row r="92" spans="1:16" ht="30" customHeight="1" x14ac:dyDescent="0.2">
      <c r="A92" s="4">
        <v>74</v>
      </c>
      <c r="B92" s="18" t="str">
        <f t="shared" si="6"/>
        <v>ＮＰＯ法人国際浮世絵普及協会</v>
      </c>
      <c r="C92" s="19" t="s">
        <v>316</v>
      </c>
      <c r="D92" s="19"/>
      <c r="E92" s="20"/>
      <c r="F92" s="19" t="s">
        <v>316</v>
      </c>
      <c r="G92" s="13">
        <v>13878</v>
      </c>
      <c r="H92" s="14" t="s">
        <v>113</v>
      </c>
      <c r="I92" s="13">
        <v>20251219</v>
      </c>
      <c r="J92" s="16"/>
      <c r="K92" s="12">
        <v>1157</v>
      </c>
      <c r="L92" s="8" t="str">
        <f t="shared" si="7"/>
        <v>0000001157</v>
      </c>
      <c r="M92" s="9" t="str">
        <f t="shared" si="8"/>
        <v>0013878</v>
      </c>
      <c r="N92" s="9" t="str">
        <f t="shared" si="9"/>
        <v>20251219daitai0013878.pdf</v>
      </c>
      <c r="O92" s="10" t="str">
        <f t="shared" si="10"/>
        <v>http://www.seikatubunka1.metro.tokyo.jp/houjin/npo_houjin/data/files/0000001157/20251219daitai0013878.pdf</v>
      </c>
      <c r="P92" s="10" t="str">
        <f t="shared" si="11"/>
        <v>http://www.seikatubunka1.metro.tokyo.jp/houjin/npo_houjin/list/ledger/0013878.html</v>
      </c>
    </row>
    <row r="93" spans="1:16" ht="30" customHeight="1" x14ac:dyDescent="0.2">
      <c r="A93" s="4">
        <v>75</v>
      </c>
      <c r="B93" s="18" t="str">
        <f t="shared" si="6"/>
        <v>筑前琵琶連合会</v>
      </c>
      <c r="C93" s="19" t="s">
        <v>316</v>
      </c>
      <c r="D93" s="19"/>
      <c r="E93" s="20"/>
      <c r="F93" s="19" t="s">
        <v>316</v>
      </c>
      <c r="G93" s="13">
        <v>13891</v>
      </c>
      <c r="H93" s="14" t="s">
        <v>114</v>
      </c>
      <c r="I93" s="13">
        <v>20251219</v>
      </c>
      <c r="J93" s="16"/>
      <c r="K93" s="12">
        <v>1157</v>
      </c>
      <c r="L93" s="8" t="str">
        <f t="shared" si="7"/>
        <v>0000001157</v>
      </c>
      <c r="M93" s="9" t="str">
        <f t="shared" si="8"/>
        <v>0013891</v>
      </c>
      <c r="N93" s="9" t="str">
        <f t="shared" si="9"/>
        <v>20251219daitai0013891.pdf</v>
      </c>
      <c r="O93" s="10" t="str">
        <f t="shared" si="10"/>
        <v>http://www.seikatubunka1.metro.tokyo.jp/houjin/npo_houjin/data/files/0000001157/20251219daitai0013891.pdf</v>
      </c>
      <c r="P93" s="10" t="str">
        <f t="shared" si="11"/>
        <v>http://www.seikatubunka1.metro.tokyo.jp/houjin/npo_houjin/list/ledger/0013891.html</v>
      </c>
    </row>
    <row r="94" spans="1:16" ht="30" customHeight="1" x14ac:dyDescent="0.2">
      <c r="A94" s="4">
        <v>76</v>
      </c>
      <c r="B94" s="18" t="str">
        <f t="shared" si="6"/>
        <v>Ｇｒｅｅｎ　Ｅｌｅｐｈａｎｔ</v>
      </c>
      <c r="C94" s="19" t="s">
        <v>316</v>
      </c>
      <c r="D94" s="19"/>
      <c r="E94" s="20"/>
      <c r="F94" s="19" t="s">
        <v>316</v>
      </c>
      <c r="G94" s="13">
        <v>14010</v>
      </c>
      <c r="H94" s="14" t="s">
        <v>116</v>
      </c>
      <c r="I94" s="13">
        <v>20251219</v>
      </c>
      <c r="J94" s="16"/>
      <c r="K94" s="12">
        <v>1157</v>
      </c>
      <c r="L94" s="8" t="str">
        <f t="shared" si="7"/>
        <v>0000001157</v>
      </c>
      <c r="M94" s="9" t="str">
        <f t="shared" si="8"/>
        <v>0014010</v>
      </c>
      <c r="N94" s="9" t="str">
        <f t="shared" si="9"/>
        <v>20251219daitai0014010.pdf</v>
      </c>
      <c r="O94" s="10" t="str">
        <f t="shared" si="10"/>
        <v>http://www.seikatubunka1.metro.tokyo.jp/houjin/npo_houjin/data/files/0000001157/20251219daitai0014010.pdf</v>
      </c>
      <c r="P94" s="10" t="str">
        <f t="shared" si="11"/>
        <v>http://www.seikatubunka1.metro.tokyo.jp/houjin/npo_houjin/list/ledger/0014010.html</v>
      </c>
    </row>
    <row r="95" spans="1:16" ht="30" customHeight="1" x14ac:dyDescent="0.2">
      <c r="A95" s="4">
        <v>77</v>
      </c>
      <c r="B95" s="18" t="str">
        <f t="shared" si="6"/>
        <v>ＮＲＴＩＡ　Ｊａｐａｎ</v>
      </c>
      <c r="C95" s="19" t="s">
        <v>316</v>
      </c>
      <c r="D95" s="19"/>
      <c r="E95" s="20"/>
      <c r="F95" s="19" t="s">
        <v>316</v>
      </c>
      <c r="G95" s="13">
        <v>14054</v>
      </c>
      <c r="H95" s="14" t="s">
        <v>117</v>
      </c>
      <c r="I95" s="13">
        <v>20251219</v>
      </c>
      <c r="J95" s="16"/>
      <c r="K95" s="12">
        <v>1157</v>
      </c>
      <c r="L95" s="8" t="str">
        <f t="shared" si="7"/>
        <v>0000001157</v>
      </c>
      <c r="M95" s="9" t="str">
        <f t="shared" si="8"/>
        <v>0014054</v>
      </c>
      <c r="N95" s="9" t="str">
        <f t="shared" si="9"/>
        <v>20251219daitai0014054.pdf</v>
      </c>
      <c r="O95" s="10" t="str">
        <f t="shared" si="10"/>
        <v>http://www.seikatubunka1.metro.tokyo.jp/houjin/npo_houjin/data/files/0000001157/20251219daitai0014054.pdf</v>
      </c>
      <c r="P95" s="10" t="str">
        <f t="shared" si="11"/>
        <v>http://www.seikatubunka1.metro.tokyo.jp/houjin/npo_houjin/list/ledger/0014054.html</v>
      </c>
    </row>
    <row r="96" spans="1:16" ht="30" customHeight="1" x14ac:dyDescent="0.2">
      <c r="A96" s="4">
        <v>78</v>
      </c>
      <c r="B96" s="18" t="str">
        <f t="shared" si="6"/>
        <v>ハンド・ミー・ダウン</v>
      </c>
      <c r="C96" s="19" t="s">
        <v>316</v>
      </c>
      <c r="D96" s="19"/>
      <c r="E96" s="20"/>
      <c r="F96" s="19" t="s">
        <v>316</v>
      </c>
      <c r="G96" s="13">
        <v>14157</v>
      </c>
      <c r="H96" s="14" t="s">
        <v>118</v>
      </c>
      <c r="I96" s="13">
        <v>20251219</v>
      </c>
      <c r="J96" s="16"/>
      <c r="K96" s="12">
        <v>1157</v>
      </c>
      <c r="L96" s="8" t="str">
        <f t="shared" si="7"/>
        <v>0000001157</v>
      </c>
      <c r="M96" s="9" t="str">
        <f t="shared" si="8"/>
        <v>0014157</v>
      </c>
      <c r="N96" s="9" t="str">
        <f t="shared" si="9"/>
        <v>20251219daitai0014157.pdf</v>
      </c>
      <c r="O96" s="10" t="str">
        <f t="shared" si="10"/>
        <v>http://www.seikatubunka1.metro.tokyo.jp/houjin/npo_houjin/data/files/0000001157/20251219daitai0014157.pdf</v>
      </c>
      <c r="P96" s="10" t="str">
        <f t="shared" si="11"/>
        <v>http://www.seikatubunka1.metro.tokyo.jp/houjin/npo_houjin/list/ledger/0014157.html</v>
      </c>
    </row>
    <row r="97" spans="1:16" ht="30" customHeight="1" x14ac:dyDescent="0.2">
      <c r="A97" s="4">
        <v>79</v>
      </c>
      <c r="B97" s="18" t="str">
        <f t="shared" si="6"/>
        <v>障害者支援センターミッケ</v>
      </c>
      <c r="C97" s="19" t="s">
        <v>316</v>
      </c>
      <c r="D97" s="19"/>
      <c r="E97" s="20"/>
      <c r="F97" s="19" t="s">
        <v>316</v>
      </c>
      <c r="G97" s="13">
        <v>14229</v>
      </c>
      <c r="H97" s="14" t="s">
        <v>120</v>
      </c>
      <c r="I97" s="13">
        <v>20251219</v>
      </c>
      <c r="J97" s="16"/>
      <c r="K97" s="12">
        <v>1157</v>
      </c>
      <c r="L97" s="8" t="str">
        <f t="shared" si="7"/>
        <v>0000001157</v>
      </c>
      <c r="M97" s="9" t="str">
        <f t="shared" si="8"/>
        <v>0014229</v>
      </c>
      <c r="N97" s="9" t="str">
        <f t="shared" si="9"/>
        <v>20251219daitai0014229.pdf</v>
      </c>
      <c r="O97" s="10" t="str">
        <f t="shared" si="10"/>
        <v>http://www.seikatubunka1.metro.tokyo.jp/houjin/npo_houjin/data/files/0000001157/20251219daitai0014229.pdf</v>
      </c>
      <c r="P97" s="10" t="str">
        <f t="shared" si="11"/>
        <v>http://www.seikatubunka1.metro.tokyo.jp/houjin/npo_houjin/list/ledger/0014229.html</v>
      </c>
    </row>
    <row r="98" spans="1:16" ht="30" customHeight="1" x14ac:dyDescent="0.2">
      <c r="A98" s="4">
        <v>80</v>
      </c>
      <c r="B98" s="18" t="str">
        <f t="shared" si="6"/>
        <v>吉原の未来を考える会</v>
      </c>
      <c r="C98" s="19" t="s">
        <v>316</v>
      </c>
      <c r="D98" s="19"/>
      <c r="E98" s="20"/>
      <c r="F98" s="19" t="s">
        <v>316</v>
      </c>
      <c r="G98" s="13">
        <v>14342</v>
      </c>
      <c r="H98" s="14" t="s">
        <v>121</v>
      </c>
      <c r="I98" s="13">
        <v>20251219</v>
      </c>
      <c r="J98" s="16"/>
      <c r="K98" s="12">
        <v>1157</v>
      </c>
      <c r="L98" s="8" t="str">
        <f t="shared" si="7"/>
        <v>0000001157</v>
      </c>
      <c r="M98" s="9" t="str">
        <f t="shared" si="8"/>
        <v>0014342</v>
      </c>
      <c r="N98" s="9" t="str">
        <f t="shared" si="9"/>
        <v>20251219daitai0014342.pdf</v>
      </c>
      <c r="O98" s="10" t="str">
        <f t="shared" si="10"/>
        <v>http://www.seikatubunka1.metro.tokyo.jp/houjin/npo_houjin/data/files/0000001157/20251219daitai0014342.pdf</v>
      </c>
      <c r="P98" s="10" t="str">
        <f t="shared" si="11"/>
        <v>http://www.seikatubunka1.metro.tokyo.jp/houjin/npo_houjin/list/ledger/0014342.html</v>
      </c>
    </row>
    <row r="99" spans="1:16" ht="30" customHeight="1" x14ac:dyDescent="0.2">
      <c r="A99" s="4">
        <v>81</v>
      </c>
      <c r="B99" s="18" t="str">
        <f t="shared" si="6"/>
        <v>オペラ東京</v>
      </c>
      <c r="C99" s="19" t="s">
        <v>316</v>
      </c>
      <c r="D99" s="19"/>
      <c r="E99" s="20"/>
      <c r="F99" s="19" t="s">
        <v>316</v>
      </c>
      <c r="G99" s="13">
        <v>14396</v>
      </c>
      <c r="H99" s="14" t="s">
        <v>122</v>
      </c>
      <c r="I99" s="13">
        <v>20251219</v>
      </c>
      <c r="J99" s="16"/>
      <c r="K99" s="12">
        <v>1157</v>
      </c>
      <c r="L99" s="8" t="str">
        <f t="shared" si="7"/>
        <v>0000001157</v>
      </c>
      <c r="M99" s="9" t="str">
        <f t="shared" si="8"/>
        <v>0014396</v>
      </c>
      <c r="N99" s="9" t="str">
        <f t="shared" si="9"/>
        <v>20251219daitai0014396.pdf</v>
      </c>
      <c r="O99" s="10" t="str">
        <f t="shared" si="10"/>
        <v>http://www.seikatubunka1.metro.tokyo.jp/houjin/npo_houjin/data/files/0000001157/20251219daitai0014396.pdf</v>
      </c>
      <c r="P99" s="10" t="str">
        <f t="shared" si="11"/>
        <v>http://www.seikatubunka1.metro.tokyo.jp/houjin/npo_houjin/list/ledger/0014396.html</v>
      </c>
    </row>
    <row r="100" spans="1:16" ht="30" customHeight="1" x14ac:dyDescent="0.2">
      <c r="A100" s="4">
        <v>82</v>
      </c>
      <c r="B100" s="18" t="str">
        <f t="shared" si="6"/>
        <v>ザ・ナショナル・トラスト　サポートセンター</v>
      </c>
      <c r="C100" s="19" t="s">
        <v>316</v>
      </c>
      <c r="D100" s="19"/>
      <c r="E100" s="20"/>
      <c r="F100" s="19" t="s">
        <v>316</v>
      </c>
      <c r="G100" s="13">
        <v>90852</v>
      </c>
      <c r="H100" s="14" t="s">
        <v>123</v>
      </c>
      <c r="I100" s="13">
        <v>20251219</v>
      </c>
      <c r="J100" s="16"/>
      <c r="K100" s="12">
        <v>1157</v>
      </c>
      <c r="L100" s="8" t="str">
        <f t="shared" si="7"/>
        <v>0000001157</v>
      </c>
      <c r="M100" s="9" t="str">
        <f t="shared" si="8"/>
        <v>0090852</v>
      </c>
      <c r="N100" s="9" t="str">
        <f t="shared" si="9"/>
        <v>20251219daitai0090852.pdf</v>
      </c>
      <c r="O100" s="10" t="str">
        <f t="shared" si="10"/>
        <v>http://www.seikatubunka1.metro.tokyo.jp/houjin/npo_houjin/data/files/0000001157/20251219daitai0090852.pdf</v>
      </c>
      <c r="P100" s="10" t="str">
        <f t="shared" si="11"/>
        <v>http://www.seikatubunka1.metro.tokyo.jp/houjin/npo_houjin/list/ledger/0090852.html</v>
      </c>
    </row>
    <row r="101" spans="1:16" ht="30" customHeight="1" x14ac:dyDescent="0.2">
      <c r="A101" s="4">
        <v>83</v>
      </c>
      <c r="B101" s="18" t="str">
        <f t="shared" si="6"/>
        <v>社会開発基本問題研究会</v>
      </c>
      <c r="C101" s="19" t="s">
        <v>316</v>
      </c>
      <c r="D101" s="19"/>
      <c r="E101" s="20"/>
      <c r="F101" s="19" t="s">
        <v>316</v>
      </c>
      <c r="G101" s="13">
        <v>91015</v>
      </c>
      <c r="H101" s="14" t="s">
        <v>124</v>
      </c>
      <c r="I101" s="13">
        <v>20251219</v>
      </c>
      <c r="J101" s="16"/>
      <c r="K101" s="12">
        <v>1157</v>
      </c>
      <c r="L101" s="8" t="str">
        <f t="shared" si="7"/>
        <v>0000001157</v>
      </c>
      <c r="M101" s="9" t="str">
        <f t="shared" si="8"/>
        <v>0091015</v>
      </c>
      <c r="N101" s="9" t="str">
        <f t="shared" si="9"/>
        <v>20251219daitai0091015.pdf</v>
      </c>
      <c r="O101" s="10" t="str">
        <f t="shared" si="10"/>
        <v>http://www.seikatubunka1.metro.tokyo.jp/houjin/npo_houjin/data/files/0000001157/20251219daitai0091015.pdf</v>
      </c>
      <c r="P101" s="10" t="str">
        <f t="shared" si="11"/>
        <v>http://www.seikatubunka1.metro.tokyo.jp/houjin/npo_houjin/list/ledger/0091015.html</v>
      </c>
    </row>
    <row r="102" spans="1:16" ht="30" customHeight="1" x14ac:dyDescent="0.2">
      <c r="A102" s="4">
        <v>84</v>
      </c>
      <c r="B102" s="18" t="str">
        <f t="shared" si="6"/>
        <v>東京児童文化協会</v>
      </c>
      <c r="C102" s="19" t="s">
        <v>316</v>
      </c>
      <c r="D102" s="19"/>
      <c r="E102" s="20"/>
      <c r="F102" s="19" t="s">
        <v>316</v>
      </c>
      <c r="G102" s="13">
        <v>93027</v>
      </c>
      <c r="H102" s="14" t="s">
        <v>126</v>
      </c>
      <c r="I102" s="13">
        <v>20251219</v>
      </c>
      <c r="J102" s="16"/>
      <c r="K102" s="12">
        <v>1157</v>
      </c>
      <c r="L102" s="8" t="str">
        <f t="shared" si="7"/>
        <v>0000001157</v>
      </c>
      <c r="M102" s="9" t="str">
        <f t="shared" si="8"/>
        <v>0093027</v>
      </c>
      <c r="N102" s="9" t="str">
        <f t="shared" si="9"/>
        <v>20251219daitai0093027.pdf</v>
      </c>
      <c r="O102" s="10" t="str">
        <f t="shared" si="10"/>
        <v>http://www.seikatubunka1.metro.tokyo.jp/houjin/npo_houjin/data/files/0000001157/20251219daitai0093027.pdf</v>
      </c>
      <c r="P102" s="10" t="str">
        <f t="shared" si="11"/>
        <v>http://www.seikatubunka1.metro.tokyo.jp/houjin/npo_houjin/list/ledger/0093027.html</v>
      </c>
    </row>
    <row r="103" spans="1:16" ht="30" customHeight="1" x14ac:dyDescent="0.2">
      <c r="A103" s="4">
        <v>85</v>
      </c>
      <c r="B103" s="18" t="str">
        <f t="shared" si="6"/>
        <v>ＩＮＳヒューマンネットワーク</v>
      </c>
      <c r="C103" s="19" t="s">
        <v>316</v>
      </c>
      <c r="D103" s="19"/>
      <c r="E103" s="20"/>
      <c r="F103" s="19" t="s">
        <v>316</v>
      </c>
      <c r="G103" s="13">
        <v>93946</v>
      </c>
      <c r="H103" s="14" t="s">
        <v>128</v>
      </c>
      <c r="I103" s="13">
        <v>20251219</v>
      </c>
      <c r="J103" s="16"/>
      <c r="K103" s="12">
        <v>1157</v>
      </c>
      <c r="L103" s="8" t="str">
        <f t="shared" si="7"/>
        <v>0000001157</v>
      </c>
      <c r="M103" s="9" t="str">
        <f t="shared" si="8"/>
        <v>0093946</v>
      </c>
      <c r="N103" s="9" t="str">
        <f t="shared" si="9"/>
        <v>20251219daitai0093946.pdf</v>
      </c>
      <c r="O103" s="10" t="str">
        <f t="shared" si="10"/>
        <v>http://www.seikatubunka1.metro.tokyo.jp/houjin/npo_houjin/data/files/0000001157/20251219daitai0093946.pdf</v>
      </c>
      <c r="P103" s="10" t="str">
        <f t="shared" si="11"/>
        <v>http://www.seikatubunka1.metro.tokyo.jp/houjin/npo_houjin/list/ledger/0093946.html</v>
      </c>
    </row>
    <row r="104" spans="1:16" ht="30" customHeight="1" x14ac:dyDescent="0.2">
      <c r="A104" s="4">
        <v>86</v>
      </c>
      <c r="B104" s="18" t="str">
        <f t="shared" si="6"/>
        <v>がん検診受診率向上促進協議会</v>
      </c>
      <c r="C104" s="19" t="s">
        <v>316</v>
      </c>
      <c r="D104" s="19"/>
      <c r="E104" s="20"/>
      <c r="F104" s="19" t="s">
        <v>316</v>
      </c>
      <c r="G104" s="13">
        <v>94033</v>
      </c>
      <c r="H104" s="14" t="s">
        <v>129</v>
      </c>
      <c r="I104" s="13">
        <v>20251219</v>
      </c>
      <c r="J104" s="16"/>
      <c r="K104" s="12">
        <v>1157</v>
      </c>
      <c r="L104" s="8" t="str">
        <f t="shared" si="7"/>
        <v>0000001157</v>
      </c>
      <c r="M104" s="9" t="str">
        <f t="shared" si="8"/>
        <v>0094033</v>
      </c>
      <c r="N104" s="9" t="str">
        <f t="shared" si="9"/>
        <v>20251219daitai0094033.pdf</v>
      </c>
      <c r="O104" s="10" t="str">
        <f t="shared" si="10"/>
        <v>http://www.seikatubunka1.metro.tokyo.jp/houjin/npo_houjin/data/files/0000001157/20251219daitai0094033.pdf</v>
      </c>
      <c r="P104" s="10" t="str">
        <f t="shared" si="11"/>
        <v>http://www.seikatubunka1.metro.tokyo.jp/houjin/npo_houjin/list/ledger/0094033.html</v>
      </c>
    </row>
    <row r="105" spans="1:16" ht="30" customHeight="1" x14ac:dyDescent="0.2">
      <c r="A105" s="4">
        <v>87</v>
      </c>
      <c r="B105" s="18" t="str">
        <f t="shared" si="6"/>
        <v>日本プレイヤーズ協会</v>
      </c>
      <c r="C105" s="19" t="s">
        <v>316</v>
      </c>
      <c r="D105" s="19"/>
      <c r="E105" s="20"/>
      <c r="F105" s="19" t="s">
        <v>316</v>
      </c>
      <c r="G105" s="13">
        <v>723</v>
      </c>
      <c r="H105" s="14" t="s">
        <v>130</v>
      </c>
      <c r="I105" s="13">
        <v>20251219</v>
      </c>
      <c r="J105" s="16"/>
      <c r="K105" s="12">
        <v>1157</v>
      </c>
      <c r="L105" s="8" t="str">
        <f t="shared" si="7"/>
        <v>0000001157</v>
      </c>
      <c r="M105" s="9" t="str">
        <f t="shared" si="8"/>
        <v>0000723</v>
      </c>
      <c r="N105" s="9" t="str">
        <f t="shared" si="9"/>
        <v>20251219daitai0000723.pdf</v>
      </c>
      <c r="O105" s="10" t="str">
        <f t="shared" si="10"/>
        <v>http://www.seikatubunka1.metro.tokyo.jp/houjin/npo_houjin/data/files/0000001157/20251219daitai0000723.pdf</v>
      </c>
      <c r="P105" s="10" t="str">
        <f t="shared" si="11"/>
        <v>http://www.seikatubunka1.metro.tokyo.jp/houjin/npo_houjin/list/ledger/0000723.html</v>
      </c>
    </row>
    <row r="106" spans="1:16" ht="30" customHeight="1" x14ac:dyDescent="0.2">
      <c r="A106" s="4">
        <v>88</v>
      </c>
      <c r="B106" s="18" t="str">
        <f t="shared" si="6"/>
        <v>ＮＰＯきらら</v>
      </c>
      <c r="C106" s="19" t="s">
        <v>316</v>
      </c>
      <c r="D106" s="19"/>
      <c r="E106" s="20"/>
      <c r="F106" s="19" t="s">
        <v>316</v>
      </c>
      <c r="G106" s="13">
        <v>5481</v>
      </c>
      <c r="H106" s="14" t="s">
        <v>131</v>
      </c>
      <c r="I106" s="13">
        <v>20251219</v>
      </c>
      <c r="J106" s="16"/>
      <c r="K106" s="12">
        <v>1157</v>
      </c>
      <c r="L106" s="8" t="str">
        <f t="shared" si="7"/>
        <v>0000001157</v>
      </c>
      <c r="M106" s="9" t="str">
        <f t="shared" si="8"/>
        <v>0005481</v>
      </c>
      <c r="N106" s="9" t="str">
        <f t="shared" si="9"/>
        <v>20251219daitai0005481.pdf</v>
      </c>
      <c r="O106" s="10" t="str">
        <f t="shared" si="10"/>
        <v>http://www.seikatubunka1.metro.tokyo.jp/houjin/npo_houjin/data/files/0000001157/20251219daitai0005481.pdf</v>
      </c>
      <c r="P106" s="10" t="str">
        <f t="shared" si="11"/>
        <v>http://www.seikatubunka1.metro.tokyo.jp/houjin/npo_houjin/list/ledger/0005481.html</v>
      </c>
    </row>
    <row r="107" spans="1:16" ht="30" customHeight="1" x14ac:dyDescent="0.2">
      <c r="A107" s="4">
        <v>89</v>
      </c>
      <c r="B107" s="18" t="str">
        <f t="shared" si="6"/>
        <v>智慧の和パナリンク</v>
      </c>
      <c r="C107" s="19" t="s">
        <v>316</v>
      </c>
      <c r="D107" s="19"/>
      <c r="E107" s="20"/>
      <c r="F107" s="19" t="s">
        <v>316</v>
      </c>
      <c r="G107" s="13">
        <v>6646</v>
      </c>
      <c r="H107" s="14" t="s">
        <v>132</v>
      </c>
      <c r="I107" s="13">
        <v>20251219</v>
      </c>
      <c r="J107" s="16"/>
      <c r="K107" s="12">
        <v>1157</v>
      </c>
      <c r="L107" s="8" t="str">
        <f t="shared" si="7"/>
        <v>0000001157</v>
      </c>
      <c r="M107" s="9" t="str">
        <f t="shared" si="8"/>
        <v>0006646</v>
      </c>
      <c r="N107" s="9" t="str">
        <f t="shared" si="9"/>
        <v>20251219daitai0006646.pdf</v>
      </c>
      <c r="O107" s="10" t="str">
        <f t="shared" si="10"/>
        <v>http://www.seikatubunka1.metro.tokyo.jp/houjin/npo_houjin/data/files/0000001157/20251219daitai0006646.pdf</v>
      </c>
      <c r="P107" s="10" t="str">
        <f t="shared" si="11"/>
        <v>http://www.seikatubunka1.metro.tokyo.jp/houjin/npo_houjin/list/ledger/0006646.html</v>
      </c>
    </row>
    <row r="108" spans="1:16" ht="30" customHeight="1" x14ac:dyDescent="0.2">
      <c r="A108" s="4">
        <v>90</v>
      </c>
      <c r="B108" s="18" t="str">
        <f t="shared" si="6"/>
        <v>阿佐谷ワークショップ</v>
      </c>
      <c r="C108" s="19" t="s">
        <v>316</v>
      </c>
      <c r="D108" s="19"/>
      <c r="E108" s="20"/>
      <c r="F108" s="19" t="s">
        <v>316</v>
      </c>
      <c r="G108" s="13">
        <v>6865</v>
      </c>
      <c r="H108" s="14" t="s">
        <v>149</v>
      </c>
      <c r="I108" s="13">
        <v>20251219</v>
      </c>
      <c r="J108" s="16"/>
      <c r="K108" s="12">
        <v>1157</v>
      </c>
      <c r="L108" s="8" t="str">
        <f t="shared" si="7"/>
        <v>0000001157</v>
      </c>
      <c r="M108" s="9" t="str">
        <f t="shared" si="8"/>
        <v>0006865</v>
      </c>
      <c r="N108" s="9" t="str">
        <f t="shared" si="9"/>
        <v>20251219daitai0006865.pdf</v>
      </c>
      <c r="O108" s="10" t="str">
        <f t="shared" si="10"/>
        <v>http://www.seikatubunka1.metro.tokyo.jp/houjin/npo_houjin/data/files/0000001157/20251219daitai0006865.pdf</v>
      </c>
      <c r="P108" s="10" t="str">
        <f t="shared" si="11"/>
        <v>http://www.seikatubunka1.metro.tokyo.jp/houjin/npo_houjin/list/ledger/0006865.html</v>
      </c>
    </row>
    <row r="109" spans="1:16" ht="30" customHeight="1" x14ac:dyDescent="0.2">
      <c r="A109" s="4">
        <v>91</v>
      </c>
      <c r="B109" s="18" t="str">
        <f t="shared" si="6"/>
        <v>ペイ　フォワード　プロジェクト</v>
      </c>
      <c r="C109" s="19" t="s">
        <v>316</v>
      </c>
      <c r="D109" s="19"/>
      <c r="E109" s="20"/>
      <c r="F109" s="19" t="s">
        <v>316</v>
      </c>
      <c r="G109" s="13">
        <v>7174</v>
      </c>
      <c r="H109" s="14" t="s">
        <v>150</v>
      </c>
      <c r="I109" s="13">
        <v>20251219</v>
      </c>
      <c r="J109" s="16"/>
      <c r="K109" s="12">
        <v>1157</v>
      </c>
      <c r="L109" s="8" t="str">
        <f t="shared" si="7"/>
        <v>0000001157</v>
      </c>
      <c r="M109" s="9" t="str">
        <f t="shared" si="8"/>
        <v>0007174</v>
      </c>
      <c r="N109" s="9" t="str">
        <f t="shared" si="9"/>
        <v>20251219daitai0007174.pdf</v>
      </c>
      <c r="O109" s="10" t="str">
        <f t="shared" si="10"/>
        <v>http://www.seikatubunka1.metro.tokyo.jp/houjin/npo_houjin/data/files/0000001157/20251219daitai0007174.pdf</v>
      </c>
      <c r="P109" s="10" t="str">
        <f t="shared" si="11"/>
        <v>http://www.seikatubunka1.metro.tokyo.jp/houjin/npo_houjin/list/ledger/0007174.html</v>
      </c>
    </row>
    <row r="110" spans="1:16" ht="30" customHeight="1" x14ac:dyDescent="0.2">
      <c r="A110" s="4">
        <v>92</v>
      </c>
      <c r="B110" s="18" t="str">
        <f t="shared" si="6"/>
        <v>座・アルテ</v>
      </c>
      <c r="C110" s="19" t="s">
        <v>316</v>
      </c>
      <c r="D110" s="19"/>
      <c r="E110" s="20"/>
      <c r="F110" s="19" t="s">
        <v>316</v>
      </c>
      <c r="G110" s="13">
        <v>7918</v>
      </c>
      <c r="H110" s="14" t="s">
        <v>133</v>
      </c>
      <c r="I110" s="13">
        <v>20251219</v>
      </c>
      <c r="J110" s="16"/>
      <c r="K110" s="12">
        <v>1157</v>
      </c>
      <c r="L110" s="8" t="str">
        <f t="shared" si="7"/>
        <v>0000001157</v>
      </c>
      <c r="M110" s="9" t="str">
        <f t="shared" si="8"/>
        <v>0007918</v>
      </c>
      <c r="N110" s="9" t="str">
        <f t="shared" si="9"/>
        <v>20251219daitai0007918.pdf</v>
      </c>
      <c r="O110" s="10" t="str">
        <f t="shared" si="10"/>
        <v>http://www.seikatubunka1.metro.tokyo.jp/houjin/npo_houjin/data/files/0000001157/20251219daitai0007918.pdf</v>
      </c>
      <c r="P110" s="10" t="str">
        <f t="shared" si="11"/>
        <v>http://www.seikatubunka1.metro.tokyo.jp/houjin/npo_houjin/list/ledger/0007918.html</v>
      </c>
    </row>
    <row r="111" spans="1:16" ht="30" customHeight="1" x14ac:dyDescent="0.2">
      <c r="A111" s="4">
        <v>93</v>
      </c>
      <c r="B111" s="18" t="str">
        <f t="shared" si="6"/>
        <v>きらら</v>
      </c>
      <c r="C111" s="19" t="s">
        <v>316</v>
      </c>
      <c r="D111" s="19"/>
      <c r="E111" s="20"/>
      <c r="F111" s="19" t="s">
        <v>316</v>
      </c>
      <c r="G111" s="13">
        <v>8225</v>
      </c>
      <c r="H111" s="14" t="s">
        <v>134</v>
      </c>
      <c r="I111" s="13">
        <v>20251219</v>
      </c>
      <c r="J111" s="16"/>
      <c r="K111" s="12">
        <v>1157</v>
      </c>
      <c r="L111" s="8" t="str">
        <f t="shared" si="7"/>
        <v>0000001157</v>
      </c>
      <c r="M111" s="9" t="str">
        <f t="shared" si="8"/>
        <v>0008225</v>
      </c>
      <c r="N111" s="9" t="str">
        <f t="shared" si="9"/>
        <v>20251219daitai0008225.pdf</v>
      </c>
      <c r="O111" s="10" t="str">
        <f t="shared" si="10"/>
        <v>http://www.seikatubunka1.metro.tokyo.jp/houjin/npo_houjin/data/files/0000001157/20251219daitai0008225.pdf</v>
      </c>
      <c r="P111" s="10" t="str">
        <f t="shared" si="11"/>
        <v>http://www.seikatubunka1.metro.tokyo.jp/houjin/npo_houjin/list/ledger/0008225.html</v>
      </c>
    </row>
    <row r="112" spans="1:16" ht="30" customHeight="1" x14ac:dyDescent="0.2">
      <c r="A112" s="4">
        <v>94</v>
      </c>
      <c r="B112" s="18" t="str">
        <f t="shared" si="6"/>
        <v>プラス２０</v>
      </c>
      <c r="C112" s="19" t="s">
        <v>316</v>
      </c>
      <c r="D112" s="19"/>
      <c r="E112" s="20"/>
      <c r="F112" s="19" t="s">
        <v>316</v>
      </c>
      <c r="G112" s="13">
        <v>9041</v>
      </c>
      <c r="H112" s="14" t="s">
        <v>135</v>
      </c>
      <c r="I112" s="13">
        <v>20251219</v>
      </c>
      <c r="J112" s="16"/>
      <c r="K112" s="12">
        <v>1157</v>
      </c>
      <c r="L112" s="8" t="str">
        <f t="shared" si="7"/>
        <v>0000001157</v>
      </c>
      <c r="M112" s="9" t="str">
        <f t="shared" si="8"/>
        <v>0009041</v>
      </c>
      <c r="N112" s="9" t="str">
        <f t="shared" si="9"/>
        <v>20251219daitai0009041.pdf</v>
      </c>
      <c r="O112" s="10" t="str">
        <f t="shared" si="10"/>
        <v>http://www.seikatubunka1.metro.tokyo.jp/houjin/npo_houjin/data/files/0000001157/20251219daitai0009041.pdf</v>
      </c>
      <c r="P112" s="10" t="str">
        <f t="shared" si="11"/>
        <v>http://www.seikatubunka1.metro.tokyo.jp/houjin/npo_houjin/list/ledger/0009041.html</v>
      </c>
    </row>
    <row r="113" spans="1:16" ht="30" customHeight="1" x14ac:dyDescent="0.2">
      <c r="A113" s="4">
        <v>95</v>
      </c>
      <c r="B113" s="18" t="str">
        <f t="shared" si="6"/>
        <v>ＯＮＥ　ＰＩＥＣＥ</v>
      </c>
      <c r="C113" s="19" t="s">
        <v>316</v>
      </c>
      <c r="D113" s="19"/>
      <c r="E113" s="20"/>
      <c r="F113" s="19" t="s">
        <v>316</v>
      </c>
      <c r="G113" s="13">
        <v>9324</v>
      </c>
      <c r="H113" s="14" t="s">
        <v>136</v>
      </c>
      <c r="I113" s="13">
        <v>20251219</v>
      </c>
      <c r="J113" s="16"/>
      <c r="K113" s="12">
        <v>1157</v>
      </c>
      <c r="L113" s="8" t="str">
        <f t="shared" si="7"/>
        <v>0000001157</v>
      </c>
      <c r="M113" s="9" t="str">
        <f t="shared" si="8"/>
        <v>0009324</v>
      </c>
      <c r="N113" s="9" t="str">
        <f t="shared" si="9"/>
        <v>20251219daitai0009324.pdf</v>
      </c>
      <c r="O113" s="10" t="str">
        <f t="shared" si="10"/>
        <v>http://www.seikatubunka1.metro.tokyo.jp/houjin/npo_houjin/data/files/0000001157/20251219daitai0009324.pdf</v>
      </c>
      <c r="P113" s="10" t="str">
        <f t="shared" si="11"/>
        <v>http://www.seikatubunka1.metro.tokyo.jp/houjin/npo_houjin/list/ledger/0009324.html</v>
      </c>
    </row>
    <row r="114" spans="1:16" ht="30" customHeight="1" x14ac:dyDescent="0.2">
      <c r="A114" s="4">
        <v>96</v>
      </c>
      <c r="B114" s="18" t="str">
        <f t="shared" si="6"/>
        <v>ＮＰＯ法人　Ａ　ＰＩＥＣＥ　ＯＦ　ＰＥＡＣＥ</v>
      </c>
      <c r="C114" s="19" t="s">
        <v>316</v>
      </c>
      <c r="D114" s="19"/>
      <c r="E114" s="20"/>
      <c r="F114" s="19" t="s">
        <v>316</v>
      </c>
      <c r="G114" s="13">
        <v>11991</v>
      </c>
      <c r="H114" s="14" t="s">
        <v>137</v>
      </c>
      <c r="I114" s="13">
        <v>20251219</v>
      </c>
      <c r="J114" s="16"/>
      <c r="K114" s="12">
        <v>1157</v>
      </c>
      <c r="L114" s="8" t="str">
        <f t="shared" si="7"/>
        <v>0000001157</v>
      </c>
      <c r="M114" s="9" t="str">
        <f t="shared" si="8"/>
        <v>0011991</v>
      </c>
      <c r="N114" s="9" t="str">
        <f t="shared" si="9"/>
        <v>20251219daitai0011991.pdf</v>
      </c>
      <c r="O114" s="10" t="str">
        <f t="shared" si="10"/>
        <v>http://www.seikatubunka1.metro.tokyo.jp/houjin/npo_houjin/data/files/0000001157/20251219daitai0011991.pdf</v>
      </c>
      <c r="P114" s="10" t="str">
        <f t="shared" si="11"/>
        <v>http://www.seikatubunka1.metro.tokyo.jp/houjin/npo_houjin/list/ledger/0011991.html</v>
      </c>
    </row>
    <row r="115" spans="1:16" ht="30" customHeight="1" x14ac:dyDescent="0.2">
      <c r="A115" s="4">
        <v>97</v>
      </c>
      <c r="B115" s="18" t="str">
        <f t="shared" si="6"/>
        <v>ＢＬＯＯＭ</v>
      </c>
      <c r="C115" s="19" t="s">
        <v>316</v>
      </c>
      <c r="D115" s="19"/>
      <c r="E115" s="20"/>
      <c r="F115" s="19" t="s">
        <v>316</v>
      </c>
      <c r="G115" s="13">
        <v>12193</v>
      </c>
      <c r="H115" s="14" t="s">
        <v>138</v>
      </c>
      <c r="I115" s="13">
        <v>20251219</v>
      </c>
      <c r="J115" s="16"/>
      <c r="K115" s="12">
        <v>1157</v>
      </c>
      <c r="L115" s="8" t="str">
        <f t="shared" si="7"/>
        <v>0000001157</v>
      </c>
      <c r="M115" s="9" t="str">
        <f t="shared" si="8"/>
        <v>0012193</v>
      </c>
      <c r="N115" s="9" t="str">
        <f t="shared" si="9"/>
        <v>20251219daitai0012193.pdf</v>
      </c>
      <c r="O115" s="10" t="str">
        <f t="shared" si="10"/>
        <v>http://www.seikatubunka1.metro.tokyo.jp/houjin/npo_houjin/data/files/0000001157/20251219daitai0012193.pdf</v>
      </c>
      <c r="P115" s="10" t="str">
        <f t="shared" si="11"/>
        <v>http://www.seikatubunka1.metro.tokyo.jp/houjin/npo_houjin/list/ledger/0012193.html</v>
      </c>
    </row>
    <row r="116" spans="1:16" ht="30" customHeight="1" x14ac:dyDescent="0.2">
      <c r="A116" s="4">
        <v>98</v>
      </c>
      <c r="B116" s="18" t="str">
        <f t="shared" si="6"/>
        <v>Ｓｍｉｌｅ　Ｓｔａｔｉｏｎ</v>
      </c>
      <c r="C116" s="19" t="s">
        <v>316</v>
      </c>
      <c r="D116" s="19"/>
      <c r="E116" s="20"/>
      <c r="F116" s="19" t="s">
        <v>316</v>
      </c>
      <c r="G116" s="13">
        <v>12303</v>
      </c>
      <c r="H116" s="14" t="s">
        <v>139</v>
      </c>
      <c r="I116" s="13">
        <v>20251219</v>
      </c>
      <c r="J116" s="16"/>
      <c r="K116" s="12">
        <v>1157</v>
      </c>
      <c r="L116" s="8" t="str">
        <f t="shared" si="7"/>
        <v>0000001157</v>
      </c>
      <c r="M116" s="9" t="str">
        <f t="shared" si="8"/>
        <v>0012303</v>
      </c>
      <c r="N116" s="9" t="str">
        <f t="shared" si="9"/>
        <v>20251219daitai0012303.pdf</v>
      </c>
      <c r="O116" s="10" t="str">
        <f t="shared" si="10"/>
        <v>http://www.seikatubunka1.metro.tokyo.jp/houjin/npo_houjin/data/files/0000001157/20251219daitai0012303.pdf</v>
      </c>
      <c r="P116" s="10" t="str">
        <f t="shared" si="11"/>
        <v>http://www.seikatubunka1.metro.tokyo.jp/houjin/npo_houjin/list/ledger/0012303.html</v>
      </c>
    </row>
    <row r="117" spans="1:16" ht="30" customHeight="1" x14ac:dyDescent="0.2">
      <c r="A117" s="4">
        <v>99</v>
      </c>
      <c r="B117" s="18" t="str">
        <f t="shared" si="6"/>
        <v>ＮＰＯ法人ＡＰＳＡＲＡ</v>
      </c>
      <c r="C117" s="19" t="s">
        <v>316</v>
      </c>
      <c r="D117" s="19"/>
      <c r="E117" s="20"/>
      <c r="F117" s="19" t="s">
        <v>316</v>
      </c>
      <c r="G117" s="13">
        <v>13434</v>
      </c>
      <c r="H117" s="14" t="s">
        <v>141</v>
      </c>
      <c r="I117" s="13">
        <v>20251219</v>
      </c>
      <c r="J117" s="16"/>
      <c r="K117" s="12">
        <v>1157</v>
      </c>
      <c r="L117" s="8" t="str">
        <f t="shared" si="7"/>
        <v>0000001157</v>
      </c>
      <c r="M117" s="9" t="str">
        <f t="shared" si="8"/>
        <v>0013434</v>
      </c>
      <c r="N117" s="9" t="str">
        <f t="shared" si="9"/>
        <v>20251219daitai0013434.pdf</v>
      </c>
      <c r="O117" s="10" t="str">
        <f t="shared" si="10"/>
        <v>http://www.seikatubunka1.metro.tokyo.jp/houjin/npo_houjin/data/files/0000001157/20251219daitai0013434.pdf</v>
      </c>
      <c r="P117" s="10" t="str">
        <f t="shared" si="11"/>
        <v>http://www.seikatubunka1.metro.tokyo.jp/houjin/npo_houjin/list/ledger/0013434.html</v>
      </c>
    </row>
    <row r="118" spans="1:16" ht="30" customHeight="1" x14ac:dyDescent="0.2">
      <c r="A118" s="4">
        <v>100</v>
      </c>
      <c r="B118" s="18" t="str">
        <f t="shared" si="6"/>
        <v>ＮＰＯ法人ツナグ―Ｆｏｏｔｂａｌｌｅｒ</v>
      </c>
      <c r="C118" s="19" t="s">
        <v>316</v>
      </c>
      <c r="D118" s="19"/>
      <c r="E118" s="20"/>
      <c r="F118" s="19" t="s">
        <v>316</v>
      </c>
      <c r="G118" s="13">
        <v>14137</v>
      </c>
      <c r="H118" s="14" t="s">
        <v>145</v>
      </c>
      <c r="I118" s="13">
        <v>20251219</v>
      </c>
      <c r="J118" s="16"/>
      <c r="K118" s="12">
        <v>1157</v>
      </c>
      <c r="L118" s="8" t="str">
        <f t="shared" si="7"/>
        <v>0000001157</v>
      </c>
      <c r="M118" s="9" t="str">
        <f t="shared" si="8"/>
        <v>0014137</v>
      </c>
      <c r="N118" s="9" t="str">
        <f t="shared" si="9"/>
        <v>20251219daitai0014137.pdf</v>
      </c>
      <c r="O118" s="10" t="str">
        <f t="shared" si="10"/>
        <v>http://www.seikatubunka1.metro.tokyo.jp/houjin/npo_houjin/data/files/0000001157/20251219daitai0014137.pdf</v>
      </c>
      <c r="P118" s="10" t="str">
        <f t="shared" si="11"/>
        <v>http://www.seikatubunka1.metro.tokyo.jp/houjin/npo_houjin/list/ledger/0014137.html</v>
      </c>
    </row>
    <row r="119" spans="1:16" ht="30" customHeight="1" x14ac:dyDescent="0.2">
      <c r="A119" s="4">
        <v>101</v>
      </c>
      <c r="B119" s="18" t="str">
        <f t="shared" si="6"/>
        <v>アジア環境技術推進機構</v>
      </c>
      <c r="C119" s="19" t="s">
        <v>316</v>
      </c>
      <c r="D119" s="19"/>
      <c r="E119" s="20"/>
      <c r="F119" s="19" t="s">
        <v>316</v>
      </c>
      <c r="G119" s="13">
        <v>90138</v>
      </c>
      <c r="H119" s="14" t="s">
        <v>142</v>
      </c>
      <c r="I119" s="13">
        <v>20251219</v>
      </c>
      <c r="J119" s="16"/>
      <c r="K119" s="12">
        <v>1157</v>
      </c>
      <c r="L119" s="8" t="str">
        <f t="shared" si="7"/>
        <v>0000001157</v>
      </c>
      <c r="M119" s="9" t="str">
        <f t="shared" si="8"/>
        <v>0090138</v>
      </c>
      <c r="N119" s="9" t="str">
        <f t="shared" si="9"/>
        <v>20251219daitai0090138.pdf</v>
      </c>
      <c r="O119" s="10" t="str">
        <f t="shared" si="10"/>
        <v>http://www.seikatubunka1.metro.tokyo.jp/houjin/npo_houjin/data/files/0000001157/20251219daitai0090138.pdf</v>
      </c>
      <c r="P119" s="10" t="str">
        <f t="shared" si="11"/>
        <v>http://www.seikatubunka1.metro.tokyo.jp/houjin/npo_houjin/list/ledger/0090138.html</v>
      </c>
    </row>
    <row r="120" spans="1:16" ht="30" customHeight="1" x14ac:dyDescent="0.2">
      <c r="A120" s="4">
        <v>102</v>
      </c>
      <c r="B120" s="18" t="str">
        <f t="shared" si="6"/>
        <v>日本臨床心理カウンセリング協会</v>
      </c>
      <c r="C120" s="19" t="s">
        <v>316</v>
      </c>
      <c r="D120" s="19"/>
      <c r="E120" s="20"/>
      <c r="F120" s="19" t="s">
        <v>316</v>
      </c>
      <c r="G120" s="13">
        <v>91344</v>
      </c>
      <c r="H120" s="14" t="s">
        <v>143</v>
      </c>
      <c r="I120" s="13">
        <v>20251219</v>
      </c>
      <c r="J120" s="16"/>
      <c r="K120" s="12">
        <v>1157</v>
      </c>
      <c r="L120" s="8" t="str">
        <f t="shared" si="7"/>
        <v>0000001157</v>
      </c>
      <c r="M120" s="9" t="str">
        <f t="shared" si="8"/>
        <v>0091344</v>
      </c>
      <c r="N120" s="9" t="str">
        <f t="shared" si="9"/>
        <v>20251219daitai0091344.pdf</v>
      </c>
      <c r="O120" s="10" t="str">
        <f t="shared" si="10"/>
        <v>http://www.seikatubunka1.metro.tokyo.jp/houjin/npo_houjin/data/files/0000001157/20251219daitai0091344.pdf</v>
      </c>
      <c r="P120" s="10" t="str">
        <f t="shared" si="11"/>
        <v>http://www.seikatubunka1.metro.tokyo.jp/houjin/npo_houjin/list/ledger/0091344.html</v>
      </c>
    </row>
    <row r="121" spans="1:16" ht="30" customHeight="1" x14ac:dyDescent="0.2">
      <c r="A121" s="4">
        <v>103</v>
      </c>
      <c r="B121" s="18" t="str">
        <f t="shared" si="6"/>
        <v>日本カンボジア開発振興協会</v>
      </c>
      <c r="C121" s="19" t="s">
        <v>316</v>
      </c>
      <c r="D121" s="19"/>
      <c r="E121" s="20"/>
      <c r="F121" s="19" t="s">
        <v>316</v>
      </c>
      <c r="G121" s="13">
        <v>93802</v>
      </c>
      <c r="H121" s="14" t="s">
        <v>144</v>
      </c>
      <c r="I121" s="13">
        <v>20251219</v>
      </c>
      <c r="J121" s="16"/>
      <c r="K121" s="12">
        <v>1157</v>
      </c>
      <c r="L121" s="8" t="str">
        <f t="shared" si="7"/>
        <v>0000001157</v>
      </c>
      <c r="M121" s="9" t="str">
        <f t="shared" si="8"/>
        <v>0093802</v>
      </c>
      <c r="N121" s="9" t="str">
        <f t="shared" si="9"/>
        <v>20251219daitai0093802.pdf</v>
      </c>
      <c r="O121" s="10" t="str">
        <f t="shared" si="10"/>
        <v>http://www.seikatubunka1.metro.tokyo.jp/houjin/npo_houjin/data/files/0000001157/20251219daitai0093802.pdf</v>
      </c>
      <c r="P121" s="10" t="str">
        <f t="shared" si="11"/>
        <v>http://www.seikatubunka1.metro.tokyo.jp/houjin/npo_houjin/list/ledger/0093802.html</v>
      </c>
    </row>
    <row r="122" spans="1:16" ht="30" customHeight="1" x14ac:dyDescent="0.2">
      <c r="A122" s="4">
        <v>104</v>
      </c>
      <c r="B122" s="18" t="str">
        <f t="shared" si="6"/>
        <v>ク・ナウカ　シアターカンパニー</v>
      </c>
      <c r="C122" s="19" t="s">
        <v>316</v>
      </c>
      <c r="D122" s="19"/>
      <c r="E122" s="20"/>
      <c r="F122" s="19" t="s">
        <v>316</v>
      </c>
      <c r="G122" s="13">
        <v>61</v>
      </c>
      <c r="H122" s="14" t="s">
        <v>151</v>
      </c>
      <c r="I122" s="13">
        <v>20251219</v>
      </c>
      <c r="J122" s="16"/>
      <c r="K122" s="12">
        <v>1157</v>
      </c>
      <c r="L122" s="8" t="str">
        <f t="shared" si="7"/>
        <v>0000001157</v>
      </c>
      <c r="M122" s="9" t="str">
        <f t="shared" si="8"/>
        <v>0000061</v>
      </c>
      <c r="N122" s="9" t="str">
        <f t="shared" si="9"/>
        <v>20251219daitai0000061.pdf</v>
      </c>
      <c r="O122" s="10" t="str">
        <f t="shared" si="10"/>
        <v>http://www.seikatubunka1.metro.tokyo.jp/houjin/npo_houjin/data/files/0000001157/20251219daitai0000061.pdf</v>
      </c>
      <c r="P122" s="10" t="str">
        <f t="shared" si="11"/>
        <v>http://www.seikatubunka1.metro.tokyo.jp/houjin/npo_houjin/list/ledger/0000061.html</v>
      </c>
    </row>
    <row r="123" spans="1:16" ht="30" customHeight="1" x14ac:dyDescent="0.2">
      <c r="A123" s="4">
        <v>105</v>
      </c>
      <c r="B123" s="18" t="str">
        <f t="shared" si="6"/>
        <v>ファミリーカウンセリングサービス</v>
      </c>
      <c r="C123" s="19" t="s">
        <v>316</v>
      </c>
      <c r="D123" s="19"/>
      <c r="E123" s="20"/>
      <c r="F123" s="19" t="s">
        <v>316</v>
      </c>
      <c r="G123" s="13">
        <v>503</v>
      </c>
      <c r="H123" s="14" t="s">
        <v>152</v>
      </c>
      <c r="I123" s="13">
        <v>20251219</v>
      </c>
      <c r="J123" s="16"/>
      <c r="K123" s="12">
        <v>1157</v>
      </c>
      <c r="L123" s="8" t="str">
        <f t="shared" si="7"/>
        <v>0000001157</v>
      </c>
      <c r="M123" s="9" t="str">
        <f t="shared" si="8"/>
        <v>0000503</v>
      </c>
      <c r="N123" s="9" t="str">
        <f t="shared" si="9"/>
        <v>20251219daitai0000503.pdf</v>
      </c>
      <c r="O123" s="10" t="str">
        <f t="shared" si="10"/>
        <v>http://www.seikatubunka1.metro.tokyo.jp/houjin/npo_houjin/data/files/0000001157/20251219daitai0000503.pdf</v>
      </c>
      <c r="P123" s="10" t="str">
        <f t="shared" si="11"/>
        <v>http://www.seikatubunka1.metro.tokyo.jp/houjin/npo_houjin/list/ledger/0000503.html</v>
      </c>
    </row>
    <row r="124" spans="1:16" ht="30" customHeight="1" x14ac:dyDescent="0.2">
      <c r="A124" s="4">
        <v>106</v>
      </c>
      <c r="B124" s="18" t="str">
        <f t="shared" si="6"/>
        <v>高齢者が住みよいまちづくりの会</v>
      </c>
      <c r="C124" s="19" t="s">
        <v>316</v>
      </c>
      <c r="D124" s="19"/>
      <c r="E124" s="20"/>
      <c r="F124" s="19" t="s">
        <v>316</v>
      </c>
      <c r="G124" s="13">
        <v>644</v>
      </c>
      <c r="H124" s="14" t="s">
        <v>153</v>
      </c>
      <c r="I124" s="13">
        <v>20251219</v>
      </c>
      <c r="J124" s="16"/>
      <c r="K124" s="12">
        <v>1157</v>
      </c>
      <c r="L124" s="8" t="str">
        <f t="shared" si="7"/>
        <v>0000001157</v>
      </c>
      <c r="M124" s="9" t="str">
        <f t="shared" si="8"/>
        <v>0000644</v>
      </c>
      <c r="N124" s="9" t="str">
        <f t="shared" si="9"/>
        <v>20251219daitai0000644.pdf</v>
      </c>
      <c r="O124" s="10" t="str">
        <f t="shared" si="10"/>
        <v>http://www.seikatubunka1.metro.tokyo.jp/houjin/npo_houjin/data/files/0000001157/20251219daitai0000644.pdf</v>
      </c>
      <c r="P124" s="10" t="str">
        <f t="shared" si="11"/>
        <v>http://www.seikatubunka1.metro.tokyo.jp/houjin/npo_houjin/list/ledger/0000644.html</v>
      </c>
    </row>
    <row r="125" spans="1:16" ht="30" customHeight="1" x14ac:dyDescent="0.2">
      <c r="A125" s="4">
        <v>107</v>
      </c>
      <c r="B125" s="18" t="str">
        <f t="shared" si="6"/>
        <v>ＮＣＳ</v>
      </c>
      <c r="C125" s="19">
        <v>46013</v>
      </c>
      <c r="D125" s="19"/>
      <c r="E125" s="20"/>
      <c r="F125" s="19" t="s">
        <v>316</v>
      </c>
      <c r="G125" s="13">
        <v>873</v>
      </c>
      <c r="H125" s="14" t="s">
        <v>154</v>
      </c>
      <c r="I125" s="13">
        <v>20251219</v>
      </c>
      <c r="J125" s="16"/>
      <c r="K125" s="12">
        <v>1157</v>
      </c>
      <c r="L125" s="8" t="str">
        <f t="shared" si="7"/>
        <v>0000001157</v>
      </c>
      <c r="M125" s="9" t="str">
        <f t="shared" si="8"/>
        <v>0000873</v>
      </c>
      <c r="N125" s="9" t="str">
        <f t="shared" si="9"/>
        <v>20251219daitai0000873.pdf</v>
      </c>
      <c r="O125" s="10" t="str">
        <f t="shared" si="10"/>
        <v>http://www.seikatubunka1.metro.tokyo.jp/houjin/npo_houjin/data/files/0000001157/20251219daitai0000873.pdf</v>
      </c>
      <c r="P125" s="10" t="str">
        <f t="shared" si="11"/>
        <v>http://www.seikatubunka1.metro.tokyo.jp/houjin/npo_houjin/list/ledger/0000873.html</v>
      </c>
    </row>
    <row r="126" spans="1:16" ht="30" customHeight="1" x14ac:dyDescent="0.2">
      <c r="A126" s="4">
        <v>108</v>
      </c>
      <c r="B126" s="18" t="str">
        <f t="shared" si="6"/>
        <v>八王子市レクリエーション協会</v>
      </c>
      <c r="C126" s="19" t="s">
        <v>316</v>
      </c>
      <c r="D126" s="19"/>
      <c r="E126" s="20"/>
      <c r="F126" s="19" t="s">
        <v>316</v>
      </c>
      <c r="G126" s="13">
        <v>936</v>
      </c>
      <c r="H126" s="14" t="s">
        <v>26</v>
      </c>
      <c r="I126" s="13">
        <v>20251219</v>
      </c>
      <c r="J126" s="16"/>
      <c r="K126" s="12">
        <v>1157</v>
      </c>
      <c r="L126" s="8" t="str">
        <f t="shared" si="7"/>
        <v>0000001157</v>
      </c>
      <c r="M126" s="9" t="str">
        <f t="shared" si="8"/>
        <v>0000936</v>
      </c>
      <c r="N126" s="9" t="str">
        <f t="shared" si="9"/>
        <v>20251219daitai0000936.pdf</v>
      </c>
      <c r="O126" s="10" t="str">
        <f t="shared" si="10"/>
        <v>http://www.seikatubunka1.metro.tokyo.jp/houjin/npo_houjin/data/files/0000001157/20251219daitai0000936.pdf</v>
      </c>
      <c r="P126" s="10" t="str">
        <f t="shared" si="11"/>
        <v>http://www.seikatubunka1.metro.tokyo.jp/houjin/npo_houjin/list/ledger/0000936.html</v>
      </c>
    </row>
    <row r="127" spans="1:16" ht="30" customHeight="1" x14ac:dyDescent="0.2">
      <c r="A127" s="4">
        <v>109</v>
      </c>
      <c r="B127" s="18" t="str">
        <f t="shared" si="6"/>
        <v>子供の教育を考える会</v>
      </c>
      <c r="C127" s="19" t="s">
        <v>316</v>
      </c>
      <c r="D127" s="19"/>
      <c r="E127" s="20"/>
      <c r="F127" s="19" t="s">
        <v>316</v>
      </c>
      <c r="G127" s="13">
        <v>1132</v>
      </c>
      <c r="H127" s="14" t="s">
        <v>155</v>
      </c>
      <c r="I127" s="13">
        <v>20251219</v>
      </c>
      <c r="J127" s="16"/>
      <c r="K127" s="12">
        <v>1157</v>
      </c>
      <c r="L127" s="8" t="str">
        <f t="shared" si="7"/>
        <v>0000001157</v>
      </c>
      <c r="M127" s="9" t="str">
        <f t="shared" si="8"/>
        <v>0001132</v>
      </c>
      <c r="N127" s="9" t="str">
        <f t="shared" si="9"/>
        <v>20251219daitai0001132.pdf</v>
      </c>
      <c r="O127" s="10" t="str">
        <f t="shared" si="10"/>
        <v>http://www.seikatubunka1.metro.tokyo.jp/houjin/npo_houjin/data/files/0000001157/20251219daitai0001132.pdf</v>
      </c>
      <c r="P127" s="10" t="str">
        <f t="shared" si="11"/>
        <v>http://www.seikatubunka1.metro.tokyo.jp/houjin/npo_houjin/list/ledger/0001132.html</v>
      </c>
    </row>
    <row r="128" spans="1:16" ht="30" customHeight="1" x14ac:dyDescent="0.2">
      <c r="A128" s="4">
        <v>110</v>
      </c>
      <c r="B128" s="18" t="str">
        <f t="shared" si="6"/>
        <v>クローバー</v>
      </c>
      <c r="C128" s="19">
        <v>46014</v>
      </c>
      <c r="D128" s="19"/>
      <c r="E128" s="20"/>
      <c r="F128" s="19" t="s">
        <v>316</v>
      </c>
      <c r="G128" s="13">
        <v>1743</v>
      </c>
      <c r="H128" s="14" t="s">
        <v>69</v>
      </c>
      <c r="I128" s="13">
        <v>20251219</v>
      </c>
      <c r="J128" s="16"/>
      <c r="K128" s="12">
        <v>1157</v>
      </c>
      <c r="L128" s="8" t="str">
        <f t="shared" si="7"/>
        <v>0000001157</v>
      </c>
      <c r="M128" s="9" t="str">
        <f t="shared" si="8"/>
        <v>0001743</v>
      </c>
      <c r="N128" s="9" t="str">
        <f t="shared" si="9"/>
        <v>20251219daitai0001743.pdf</v>
      </c>
      <c r="O128" s="10" t="str">
        <f t="shared" si="10"/>
        <v>http://www.seikatubunka1.metro.tokyo.jp/houjin/npo_houjin/data/files/0000001157/20251219daitai0001743.pdf</v>
      </c>
      <c r="P128" s="10" t="str">
        <f t="shared" si="11"/>
        <v>http://www.seikatubunka1.metro.tokyo.jp/houjin/npo_houjin/list/ledger/0001743.html</v>
      </c>
    </row>
    <row r="129" spans="1:16" ht="30" customHeight="1" x14ac:dyDescent="0.2">
      <c r="A129" s="4">
        <v>111</v>
      </c>
      <c r="B129" s="18" t="str">
        <f t="shared" si="6"/>
        <v>日本スポーツトレーナー協会</v>
      </c>
      <c r="C129" s="19" t="s">
        <v>316</v>
      </c>
      <c r="D129" s="19"/>
      <c r="E129" s="20"/>
      <c r="F129" s="19" t="s">
        <v>316</v>
      </c>
      <c r="G129" s="13">
        <v>2200</v>
      </c>
      <c r="H129" s="14" t="s">
        <v>156</v>
      </c>
      <c r="I129" s="13">
        <v>20251219</v>
      </c>
      <c r="J129" s="16"/>
      <c r="K129" s="12">
        <v>1157</v>
      </c>
      <c r="L129" s="8" t="str">
        <f t="shared" si="7"/>
        <v>0000001157</v>
      </c>
      <c r="M129" s="9" t="str">
        <f t="shared" si="8"/>
        <v>0002200</v>
      </c>
      <c r="N129" s="9" t="str">
        <f t="shared" si="9"/>
        <v>20251219daitai0002200.pdf</v>
      </c>
      <c r="O129" s="10" t="str">
        <f t="shared" si="10"/>
        <v>http://www.seikatubunka1.metro.tokyo.jp/houjin/npo_houjin/data/files/0000001157/20251219daitai0002200.pdf</v>
      </c>
      <c r="P129" s="10" t="str">
        <f t="shared" si="11"/>
        <v>http://www.seikatubunka1.metro.tokyo.jp/houjin/npo_houjin/list/ledger/0002200.html</v>
      </c>
    </row>
    <row r="130" spans="1:16" ht="30" customHeight="1" x14ac:dyDescent="0.2">
      <c r="A130" s="4">
        <v>112</v>
      </c>
      <c r="B130" s="18" t="str">
        <f t="shared" si="6"/>
        <v>ＳＳＣ谷原アルファ</v>
      </c>
      <c r="C130" s="19" t="s">
        <v>316</v>
      </c>
      <c r="D130" s="19"/>
      <c r="E130" s="20"/>
      <c r="F130" s="19" t="s">
        <v>316</v>
      </c>
      <c r="G130" s="13">
        <v>2380</v>
      </c>
      <c r="H130" s="14" t="s">
        <v>157</v>
      </c>
      <c r="I130" s="13">
        <v>20251219</v>
      </c>
      <c r="J130" s="16"/>
      <c r="K130" s="12">
        <v>1157</v>
      </c>
      <c r="L130" s="8" t="str">
        <f t="shared" si="7"/>
        <v>0000001157</v>
      </c>
      <c r="M130" s="9" t="str">
        <f t="shared" si="8"/>
        <v>0002380</v>
      </c>
      <c r="N130" s="9" t="str">
        <f t="shared" si="9"/>
        <v>20251219daitai0002380.pdf</v>
      </c>
      <c r="O130" s="10" t="str">
        <f t="shared" si="10"/>
        <v>http://www.seikatubunka1.metro.tokyo.jp/houjin/npo_houjin/data/files/0000001157/20251219daitai0002380.pdf</v>
      </c>
      <c r="P130" s="10" t="str">
        <f t="shared" si="11"/>
        <v>http://www.seikatubunka1.metro.tokyo.jp/houjin/npo_houjin/list/ledger/0002380.html</v>
      </c>
    </row>
    <row r="131" spans="1:16" ht="30" customHeight="1" x14ac:dyDescent="0.2">
      <c r="A131" s="4">
        <v>113</v>
      </c>
      <c r="B131" s="18" t="str">
        <f t="shared" si="6"/>
        <v>人権擁護推進協議会</v>
      </c>
      <c r="C131" s="19">
        <v>46010</v>
      </c>
      <c r="D131" s="19"/>
      <c r="E131" s="20"/>
      <c r="F131" s="19" t="s">
        <v>316</v>
      </c>
      <c r="G131" s="13">
        <v>2674</v>
      </c>
      <c r="H131" s="14" t="s">
        <v>158</v>
      </c>
      <c r="I131" s="13">
        <v>20251219</v>
      </c>
      <c r="J131" s="16"/>
      <c r="K131" s="12">
        <v>1157</v>
      </c>
      <c r="L131" s="8" t="str">
        <f t="shared" si="7"/>
        <v>0000001157</v>
      </c>
      <c r="M131" s="9" t="str">
        <f t="shared" si="8"/>
        <v>0002674</v>
      </c>
      <c r="N131" s="9" t="str">
        <f t="shared" si="9"/>
        <v>20251219daitai0002674.pdf</v>
      </c>
      <c r="O131" s="10" t="str">
        <f t="shared" si="10"/>
        <v>http://www.seikatubunka1.metro.tokyo.jp/houjin/npo_houjin/data/files/0000001157/20251219daitai0002674.pdf</v>
      </c>
      <c r="P131" s="10" t="str">
        <f t="shared" si="11"/>
        <v>http://www.seikatubunka1.metro.tokyo.jp/houjin/npo_houjin/list/ledger/0002674.html</v>
      </c>
    </row>
    <row r="132" spans="1:16" ht="30" customHeight="1" x14ac:dyDescent="0.2">
      <c r="A132" s="4">
        <v>114</v>
      </c>
      <c r="B132" s="18" t="str">
        <f t="shared" si="6"/>
        <v>日本環境防衛協会</v>
      </c>
      <c r="C132" s="19">
        <v>46049</v>
      </c>
      <c r="D132" s="19"/>
      <c r="E132" s="20"/>
      <c r="F132" s="19" t="s">
        <v>316</v>
      </c>
      <c r="G132" s="13">
        <v>2858</v>
      </c>
      <c r="H132" s="14" t="s">
        <v>159</v>
      </c>
      <c r="I132" s="13">
        <v>20251219</v>
      </c>
      <c r="J132" s="16"/>
      <c r="K132" s="12">
        <v>1157</v>
      </c>
      <c r="L132" s="8" t="str">
        <f t="shared" si="7"/>
        <v>0000001157</v>
      </c>
      <c r="M132" s="9" t="str">
        <f t="shared" si="8"/>
        <v>0002858</v>
      </c>
      <c r="N132" s="9" t="str">
        <f t="shared" si="9"/>
        <v>20251219daitai0002858.pdf</v>
      </c>
      <c r="O132" s="10" t="str">
        <f t="shared" si="10"/>
        <v>http://www.seikatubunka1.metro.tokyo.jp/houjin/npo_houjin/data/files/0000001157/20251219daitai0002858.pdf</v>
      </c>
      <c r="P132" s="10" t="str">
        <f t="shared" si="11"/>
        <v>http://www.seikatubunka1.metro.tokyo.jp/houjin/npo_houjin/list/ledger/0002858.html</v>
      </c>
    </row>
    <row r="133" spans="1:16" ht="30" customHeight="1" x14ac:dyDescent="0.2">
      <c r="A133" s="4">
        <v>115</v>
      </c>
      <c r="B133" s="18" t="str">
        <f t="shared" si="6"/>
        <v>ヒューマンサポートネット</v>
      </c>
      <c r="C133" s="19" t="s">
        <v>316</v>
      </c>
      <c r="D133" s="19"/>
      <c r="E133" s="20"/>
      <c r="F133" s="19" t="s">
        <v>316</v>
      </c>
      <c r="G133" s="13">
        <v>2907</v>
      </c>
      <c r="H133" s="14" t="s">
        <v>160</v>
      </c>
      <c r="I133" s="13">
        <v>20251219</v>
      </c>
      <c r="J133" s="16"/>
      <c r="K133" s="12">
        <v>1157</v>
      </c>
      <c r="L133" s="8" t="str">
        <f t="shared" si="7"/>
        <v>0000001157</v>
      </c>
      <c r="M133" s="9" t="str">
        <f t="shared" si="8"/>
        <v>0002907</v>
      </c>
      <c r="N133" s="9" t="str">
        <f t="shared" si="9"/>
        <v>20251219daitai0002907.pdf</v>
      </c>
      <c r="O133" s="10" t="str">
        <f t="shared" si="10"/>
        <v>http://www.seikatubunka1.metro.tokyo.jp/houjin/npo_houjin/data/files/0000001157/20251219daitai0002907.pdf</v>
      </c>
      <c r="P133" s="10" t="str">
        <f t="shared" si="11"/>
        <v>http://www.seikatubunka1.metro.tokyo.jp/houjin/npo_houjin/list/ledger/0002907.html</v>
      </c>
    </row>
    <row r="134" spans="1:16" ht="30" customHeight="1" x14ac:dyDescent="0.2">
      <c r="A134" s="4">
        <v>116</v>
      </c>
      <c r="B134" s="18" t="str">
        <f t="shared" si="6"/>
        <v>チッタディーノオペラ振興会</v>
      </c>
      <c r="C134" s="19" t="s">
        <v>316</v>
      </c>
      <c r="D134" s="19"/>
      <c r="E134" s="20"/>
      <c r="F134" s="19" t="s">
        <v>316</v>
      </c>
      <c r="G134" s="13">
        <v>2920</v>
      </c>
      <c r="H134" s="14" t="s">
        <v>161</v>
      </c>
      <c r="I134" s="13">
        <v>20251219</v>
      </c>
      <c r="J134" s="16"/>
      <c r="K134" s="12">
        <v>1157</v>
      </c>
      <c r="L134" s="8" t="str">
        <f t="shared" si="7"/>
        <v>0000001157</v>
      </c>
      <c r="M134" s="9" t="str">
        <f t="shared" si="8"/>
        <v>0002920</v>
      </c>
      <c r="N134" s="9" t="str">
        <f t="shared" si="9"/>
        <v>20251219daitai0002920.pdf</v>
      </c>
      <c r="O134" s="10" t="str">
        <f t="shared" si="10"/>
        <v>http://www.seikatubunka1.metro.tokyo.jp/houjin/npo_houjin/data/files/0000001157/20251219daitai0002920.pdf</v>
      </c>
      <c r="P134" s="10" t="str">
        <f t="shared" si="11"/>
        <v>http://www.seikatubunka1.metro.tokyo.jp/houjin/npo_houjin/list/ledger/0002920.html</v>
      </c>
    </row>
    <row r="135" spans="1:16" ht="30" customHeight="1" x14ac:dyDescent="0.2">
      <c r="A135" s="4">
        <v>117</v>
      </c>
      <c r="B135" s="18" t="str">
        <f t="shared" si="6"/>
        <v>地球市民交流会</v>
      </c>
      <c r="C135" s="19" t="s">
        <v>316</v>
      </c>
      <c r="D135" s="19"/>
      <c r="E135" s="20"/>
      <c r="F135" s="19" t="s">
        <v>316</v>
      </c>
      <c r="G135" s="13">
        <v>3135</v>
      </c>
      <c r="H135" s="14" t="s">
        <v>162</v>
      </c>
      <c r="I135" s="13">
        <v>20251219</v>
      </c>
      <c r="J135" s="16"/>
      <c r="K135" s="12">
        <v>1157</v>
      </c>
      <c r="L135" s="8" t="str">
        <f t="shared" si="7"/>
        <v>0000001157</v>
      </c>
      <c r="M135" s="9" t="str">
        <f t="shared" si="8"/>
        <v>0003135</v>
      </c>
      <c r="N135" s="9" t="str">
        <f t="shared" si="9"/>
        <v>20251219daitai0003135.pdf</v>
      </c>
      <c r="O135" s="10" t="str">
        <f t="shared" si="10"/>
        <v>http://www.seikatubunka1.metro.tokyo.jp/houjin/npo_houjin/data/files/0000001157/20251219daitai0003135.pdf</v>
      </c>
      <c r="P135" s="10" t="str">
        <f t="shared" si="11"/>
        <v>http://www.seikatubunka1.metro.tokyo.jp/houjin/npo_houjin/list/ledger/0003135.html</v>
      </c>
    </row>
    <row r="136" spans="1:16" ht="30" customHeight="1" x14ac:dyDescent="0.2">
      <c r="A136" s="4">
        <v>118</v>
      </c>
      <c r="B136" s="18" t="str">
        <f t="shared" si="6"/>
        <v>なんみんフォーラム</v>
      </c>
      <c r="C136" s="19" t="s">
        <v>316</v>
      </c>
      <c r="D136" s="19"/>
      <c r="E136" s="20"/>
      <c r="F136" s="19" t="s">
        <v>316</v>
      </c>
      <c r="G136" s="13">
        <v>3990</v>
      </c>
      <c r="H136" s="14" t="s">
        <v>163</v>
      </c>
      <c r="I136" s="13">
        <v>20251219</v>
      </c>
      <c r="J136" s="16"/>
      <c r="K136" s="12">
        <v>1157</v>
      </c>
      <c r="L136" s="8" t="str">
        <f t="shared" si="7"/>
        <v>0000001157</v>
      </c>
      <c r="M136" s="9" t="str">
        <f t="shared" si="8"/>
        <v>0003990</v>
      </c>
      <c r="N136" s="9" t="str">
        <f t="shared" si="9"/>
        <v>20251219daitai0003990.pdf</v>
      </c>
      <c r="O136" s="10" t="str">
        <f t="shared" si="10"/>
        <v>http://www.seikatubunka1.metro.tokyo.jp/houjin/npo_houjin/data/files/0000001157/20251219daitai0003990.pdf</v>
      </c>
      <c r="P136" s="10" t="str">
        <f t="shared" si="11"/>
        <v>http://www.seikatubunka1.metro.tokyo.jp/houjin/npo_houjin/list/ledger/0003990.html</v>
      </c>
    </row>
    <row r="137" spans="1:16" ht="30" customHeight="1" x14ac:dyDescent="0.2">
      <c r="A137" s="4">
        <v>119</v>
      </c>
      <c r="B137" s="18" t="str">
        <f t="shared" si="6"/>
        <v>東京メンタリング協会</v>
      </c>
      <c r="C137" s="19" t="s">
        <v>316</v>
      </c>
      <c r="D137" s="19"/>
      <c r="E137" s="20"/>
      <c r="F137" s="19" t="s">
        <v>316</v>
      </c>
      <c r="G137" s="13">
        <v>4030</v>
      </c>
      <c r="H137" s="14" t="s">
        <v>164</v>
      </c>
      <c r="I137" s="13">
        <v>20251219</v>
      </c>
      <c r="J137" s="16"/>
      <c r="K137" s="12">
        <v>1157</v>
      </c>
      <c r="L137" s="8" t="str">
        <f t="shared" si="7"/>
        <v>0000001157</v>
      </c>
      <c r="M137" s="9" t="str">
        <f t="shared" si="8"/>
        <v>0004030</v>
      </c>
      <c r="N137" s="9" t="str">
        <f t="shared" si="9"/>
        <v>20251219daitai0004030.pdf</v>
      </c>
      <c r="O137" s="10" t="str">
        <f t="shared" si="10"/>
        <v>http://www.seikatubunka1.metro.tokyo.jp/houjin/npo_houjin/data/files/0000001157/20251219daitai0004030.pdf</v>
      </c>
      <c r="P137" s="10" t="str">
        <f t="shared" si="11"/>
        <v>http://www.seikatubunka1.metro.tokyo.jp/houjin/npo_houjin/list/ledger/0004030.html</v>
      </c>
    </row>
    <row r="138" spans="1:16" ht="30" customHeight="1" x14ac:dyDescent="0.2">
      <c r="A138" s="4">
        <v>120</v>
      </c>
      <c r="B138" s="18" t="str">
        <f t="shared" si="6"/>
        <v>スポーツ指導者支援協会</v>
      </c>
      <c r="C138" s="19">
        <v>46010</v>
      </c>
      <c r="D138" s="19"/>
      <c r="E138" s="20"/>
      <c r="F138" s="19" t="s">
        <v>316</v>
      </c>
      <c r="G138" s="13">
        <v>4164</v>
      </c>
      <c r="H138" s="14" t="s">
        <v>78</v>
      </c>
      <c r="I138" s="13">
        <v>20251219</v>
      </c>
      <c r="J138" s="16"/>
      <c r="K138" s="12">
        <v>1157</v>
      </c>
      <c r="L138" s="8" t="str">
        <f t="shared" si="7"/>
        <v>0000001157</v>
      </c>
      <c r="M138" s="9" t="str">
        <f t="shared" si="8"/>
        <v>0004164</v>
      </c>
      <c r="N138" s="9" t="str">
        <f t="shared" si="9"/>
        <v>20251219daitai0004164.pdf</v>
      </c>
      <c r="O138" s="10" t="str">
        <f t="shared" si="10"/>
        <v>http://www.seikatubunka1.metro.tokyo.jp/houjin/npo_houjin/data/files/0000001157/20251219daitai0004164.pdf</v>
      </c>
      <c r="P138" s="10" t="str">
        <f t="shared" si="11"/>
        <v>http://www.seikatubunka1.metro.tokyo.jp/houjin/npo_houjin/list/ledger/0004164.html</v>
      </c>
    </row>
    <row r="139" spans="1:16" ht="30" customHeight="1" x14ac:dyDescent="0.2">
      <c r="A139" s="4">
        <v>121</v>
      </c>
      <c r="B139" s="18" t="str">
        <f t="shared" si="6"/>
        <v>大田楽友協会</v>
      </c>
      <c r="C139" s="19" t="s">
        <v>316</v>
      </c>
      <c r="D139" s="19"/>
      <c r="E139" s="20"/>
      <c r="F139" s="19" t="s">
        <v>316</v>
      </c>
      <c r="G139" s="13">
        <v>4766</v>
      </c>
      <c r="H139" s="14" t="s">
        <v>165</v>
      </c>
      <c r="I139" s="13">
        <v>20251219</v>
      </c>
      <c r="J139" s="16"/>
      <c r="K139" s="12">
        <v>1157</v>
      </c>
      <c r="L139" s="8" t="str">
        <f t="shared" si="7"/>
        <v>0000001157</v>
      </c>
      <c r="M139" s="9" t="str">
        <f t="shared" si="8"/>
        <v>0004766</v>
      </c>
      <c r="N139" s="9" t="str">
        <f t="shared" si="9"/>
        <v>20251219daitai0004766.pdf</v>
      </c>
      <c r="O139" s="10" t="str">
        <f t="shared" si="10"/>
        <v>http://www.seikatubunka1.metro.tokyo.jp/houjin/npo_houjin/data/files/0000001157/20251219daitai0004766.pdf</v>
      </c>
      <c r="P139" s="10" t="str">
        <f t="shared" si="11"/>
        <v>http://www.seikatubunka1.metro.tokyo.jp/houjin/npo_houjin/list/ledger/0004766.html</v>
      </c>
    </row>
    <row r="140" spans="1:16" ht="30" customHeight="1" x14ac:dyDescent="0.2">
      <c r="A140" s="4">
        <v>122</v>
      </c>
      <c r="B140" s="18" t="str">
        <f t="shared" si="6"/>
        <v>八王子移動サービス．ネットワーク</v>
      </c>
      <c r="C140" s="19" t="s">
        <v>316</v>
      </c>
      <c r="D140" s="19"/>
      <c r="E140" s="20"/>
      <c r="F140" s="19" t="s">
        <v>316</v>
      </c>
      <c r="G140" s="13">
        <v>4782</v>
      </c>
      <c r="H140" s="14" t="s">
        <v>166</v>
      </c>
      <c r="I140" s="13">
        <v>20251219</v>
      </c>
      <c r="J140" s="16"/>
      <c r="K140" s="12">
        <v>1157</v>
      </c>
      <c r="L140" s="8" t="str">
        <f t="shared" si="7"/>
        <v>0000001157</v>
      </c>
      <c r="M140" s="9" t="str">
        <f t="shared" si="8"/>
        <v>0004782</v>
      </c>
      <c r="N140" s="9" t="str">
        <f t="shared" si="9"/>
        <v>20251219daitai0004782.pdf</v>
      </c>
      <c r="O140" s="10" t="str">
        <f t="shared" si="10"/>
        <v>http://www.seikatubunka1.metro.tokyo.jp/houjin/npo_houjin/data/files/0000001157/20251219daitai0004782.pdf</v>
      </c>
      <c r="P140" s="10" t="str">
        <f t="shared" si="11"/>
        <v>http://www.seikatubunka1.metro.tokyo.jp/houjin/npo_houjin/list/ledger/0004782.html</v>
      </c>
    </row>
    <row r="141" spans="1:16" ht="30" customHeight="1" x14ac:dyDescent="0.2">
      <c r="A141" s="4">
        <v>123</v>
      </c>
      <c r="B141" s="18" t="str">
        <f t="shared" si="6"/>
        <v>日本介護経営学会</v>
      </c>
      <c r="C141" s="19" t="s">
        <v>316</v>
      </c>
      <c r="D141" s="19"/>
      <c r="E141" s="20"/>
      <c r="F141" s="19" t="s">
        <v>316</v>
      </c>
      <c r="G141" s="13">
        <v>5083</v>
      </c>
      <c r="H141" s="14" t="s">
        <v>167</v>
      </c>
      <c r="I141" s="13">
        <v>20251219</v>
      </c>
      <c r="J141" s="16"/>
      <c r="K141" s="12">
        <v>1157</v>
      </c>
      <c r="L141" s="8" t="str">
        <f t="shared" si="7"/>
        <v>0000001157</v>
      </c>
      <c r="M141" s="9" t="str">
        <f t="shared" si="8"/>
        <v>0005083</v>
      </c>
      <c r="N141" s="9" t="str">
        <f t="shared" si="9"/>
        <v>20251219daitai0005083.pdf</v>
      </c>
      <c r="O141" s="10" t="str">
        <f t="shared" si="10"/>
        <v>http://www.seikatubunka1.metro.tokyo.jp/houjin/npo_houjin/data/files/0000001157/20251219daitai0005083.pdf</v>
      </c>
      <c r="P141" s="10" t="str">
        <f t="shared" si="11"/>
        <v>http://www.seikatubunka1.metro.tokyo.jp/houjin/npo_houjin/list/ledger/0005083.html</v>
      </c>
    </row>
    <row r="142" spans="1:16" ht="30" customHeight="1" x14ac:dyDescent="0.2">
      <c r="A142" s="4">
        <v>124</v>
      </c>
      <c r="B142" s="18" t="str">
        <f t="shared" si="6"/>
        <v>渋谷なかよしぐるーぷ</v>
      </c>
      <c r="C142" s="19" t="s">
        <v>316</v>
      </c>
      <c r="D142" s="19"/>
      <c r="E142" s="20"/>
      <c r="F142" s="19" t="s">
        <v>316</v>
      </c>
      <c r="G142" s="13">
        <v>5091</v>
      </c>
      <c r="H142" s="14" t="s">
        <v>168</v>
      </c>
      <c r="I142" s="13">
        <v>20251219</v>
      </c>
      <c r="J142" s="16"/>
      <c r="K142" s="12">
        <v>1157</v>
      </c>
      <c r="L142" s="8" t="str">
        <f t="shared" si="7"/>
        <v>0000001157</v>
      </c>
      <c r="M142" s="9" t="str">
        <f t="shared" si="8"/>
        <v>0005091</v>
      </c>
      <c r="N142" s="9" t="str">
        <f t="shared" si="9"/>
        <v>20251219daitai0005091.pdf</v>
      </c>
      <c r="O142" s="10" t="str">
        <f t="shared" si="10"/>
        <v>http://www.seikatubunka1.metro.tokyo.jp/houjin/npo_houjin/data/files/0000001157/20251219daitai0005091.pdf</v>
      </c>
      <c r="P142" s="10" t="str">
        <f t="shared" si="11"/>
        <v>http://www.seikatubunka1.metro.tokyo.jp/houjin/npo_houjin/list/ledger/0005091.html</v>
      </c>
    </row>
    <row r="143" spans="1:16" ht="30" customHeight="1" x14ac:dyDescent="0.2">
      <c r="A143" s="4">
        <v>125</v>
      </c>
      <c r="B143" s="18" t="str">
        <f t="shared" si="6"/>
        <v>アジア環境連帯研究所</v>
      </c>
      <c r="C143" s="19" t="s">
        <v>316</v>
      </c>
      <c r="D143" s="19"/>
      <c r="E143" s="20"/>
      <c r="F143" s="19" t="s">
        <v>316</v>
      </c>
      <c r="G143" s="13">
        <v>5276</v>
      </c>
      <c r="H143" s="14" t="s">
        <v>169</v>
      </c>
      <c r="I143" s="13">
        <v>20251219</v>
      </c>
      <c r="J143" s="16"/>
      <c r="K143" s="12">
        <v>1157</v>
      </c>
      <c r="L143" s="8" t="str">
        <f t="shared" si="7"/>
        <v>0000001157</v>
      </c>
      <c r="M143" s="9" t="str">
        <f t="shared" si="8"/>
        <v>0005276</v>
      </c>
      <c r="N143" s="9" t="str">
        <f t="shared" si="9"/>
        <v>20251219daitai0005276.pdf</v>
      </c>
      <c r="O143" s="10" t="str">
        <f t="shared" si="10"/>
        <v>http://www.seikatubunka1.metro.tokyo.jp/houjin/npo_houjin/data/files/0000001157/20251219daitai0005276.pdf</v>
      </c>
      <c r="P143" s="10" t="str">
        <f t="shared" si="11"/>
        <v>http://www.seikatubunka1.metro.tokyo.jp/houjin/npo_houjin/list/ledger/0005276.html</v>
      </c>
    </row>
    <row r="144" spans="1:16" ht="30" customHeight="1" x14ac:dyDescent="0.2">
      <c r="A144" s="4">
        <v>126</v>
      </c>
      <c r="B144" s="18" t="str">
        <f t="shared" si="6"/>
        <v>武蔵野　ＫＩＤＳ　ＬＡＮＤ</v>
      </c>
      <c r="C144" s="19">
        <v>46028</v>
      </c>
      <c r="D144" s="19"/>
      <c r="E144" s="20"/>
      <c r="F144" s="19" t="s">
        <v>316</v>
      </c>
      <c r="G144" s="13">
        <v>5343</v>
      </c>
      <c r="H144" s="14" t="s">
        <v>170</v>
      </c>
      <c r="I144" s="13">
        <v>20251219</v>
      </c>
      <c r="J144" s="16"/>
      <c r="K144" s="12">
        <v>1157</v>
      </c>
      <c r="L144" s="8" t="str">
        <f t="shared" si="7"/>
        <v>0000001157</v>
      </c>
      <c r="M144" s="9" t="str">
        <f t="shared" si="8"/>
        <v>0005343</v>
      </c>
      <c r="N144" s="9" t="str">
        <f t="shared" si="9"/>
        <v>20251219daitai0005343.pdf</v>
      </c>
      <c r="O144" s="10" t="str">
        <f t="shared" si="10"/>
        <v>http://www.seikatubunka1.metro.tokyo.jp/houjin/npo_houjin/data/files/0000001157/20251219daitai0005343.pdf</v>
      </c>
      <c r="P144" s="10" t="str">
        <f t="shared" si="11"/>
        <v>http://www.seikatubunka1.metro.tokyo.jp/houjin/npo_houjin/list/ledger/0005343.html</v>
      </c>
    </row>
    <row r="145" spans="1:16" ht="30" customHeight="1" x14ac:dyDescent="0.2">
      <c r="A145" s="4">
        <v>127</v>
      </c>
      <c r="B145" s="18" t="str">
        <f t="shared" ref="B145:B208" si="12">IF(ISBLANK(H145),"",HYPERLINK(P145,H145))</f>
        <v>日本鍼灸医療普及奉仕協会</v>
      </c>
      <c r="C145" s="19" t="s">
        <v>316</v>
      </c>
      <c r="D145" s="19"/>
      <c r="E145" s="20"/>
      <c r="F145" s="19" t="s">
        <v>316</v>
      </c>
      <c r="G145" s="13">
        <v>5354</v>
      </c>
      <c r="H145" s="14" t="s">
        <v>171</v>
      </c>
      <c r="I145" s="13">
        <v>20251219</v>
      </c>
      <c r="J145" s="16"/>
      <c r="K145" s="12">
        <v>1157</v>
      </c>
      <c r="L145" s="8" t="str">
        <f t="shared" ref="L145:L208" si="13">TEXT(K145,"0000000000")</f>
        <v>0000001157</v>
      </c>
      <c r="M145" s="9" t="str">
        <f t="shared" ref="M145:M208" si="14">IF(G145=999999,"",TEXT(G145,"0000000"))</f>
        <v>0005354</v>
      </c>
      <c r="N145" s="9" t="str">
        <f t="shared" ref="N145:N208" si="15">I145&amp;"daitai"&amp;M145&amp;".pdf"</f>
        <v>20251219daitai0005354.pdf</v>
      </c>
      <c r="O145" s="10" t="str">
        <f t="shared" ref="O145:O208" si="16">"http://www.seikatubunka1.metro.tokyo.jp/houjin/npo_houjin/data/files/"&amp;L145&amp;"/"&amp;N145</f>
        <v>http://www.seikatubunka1.metro.tokyo.jp/houjin/npo_houjin/data/files/0000001157/20251219daitai0005354.pdf</v>
      </c>
      <c r="P145" s="10" t="str">
        <f t="shared" ref="P145:P208" si="17">"http://www.seikatubunka1.metro.tokyo.jp/houjin/npo_houjin/list/ledger/"&amp;M145&amp;".html"</f>
        <v>http://www.seikatubunka1.metro.tokyo.jp/houjin/npo_houjin/list/ledger/0005354.html</v>
      </c>
    </row>
    <row r="146" spans="1:16" ht="30" customHeight="1" x14ac:dyDescent="0.2">
      <c r="A146" s="4">
        <v>128</v>
      </c>
      <c r="B146" s="18" t="str">
        <f t="shared" si="12"/>
        <v>シニアマイスターネットワーク</v>
      </c>
      <c r="C146" s="19" t="s">
        <v>316</v>
      </c>
      <c r="D146" s="19"/>
      <c r="E146" s="20"/>
      <c r="F146" s="19" t="s">
        <v>316</v>
      </c>
      <c r="G146" s="13">
        <v>5533</v>
      </c>
      <c r="H146" s="14" t="s">
        <v>172</v>
      </c>
      <c r="I146" s="13">
        <v>20251219</v>
      </c>
      <c r="J146" s="16"/>
      <c r="K146" s="12">
        <v>1157</v>
      </c>
      <c r="L146" s="8" t="str">
        <f t="shared" si="13"/>
        <v>0000001157</v>
      </c>
      <c r="M146" s="9" t="str">
        <f t="shared" si="14"/>
        <v>0005533</v>
      </c>
      <c r="N146" s="9" t="str">
        <f t="shared" si="15"/>
        <v>20251219daitai0005533.pdf</v>
      </c>
      <c r="O146" s="10" t="str">
        <f t="shared" si="16"/>
        <v>http://www.seikatubunka1.metro.tokyo.jp/houjin/npo_houjin/data/files/0000001157/20251219daitai0005533.pdf</v>
      </c>
      <c r="P146" s="10" t="str">
        <f t="shared" si="17"/>
        <v>http://www.seikatubunka1.metro.tokyo.jp/houjin/npo_houjin/list/ledger/0005533.html</v>
      </c>
    </row>
    <row r="147" spans="1:16" ht="30" customHeight="1" x14ac:dyDescent="0.2">
      <c r="A147" s="4">
        <v>129</v>
      </c>
      <c r="B147" s="18" t="str">
        <f t="shared" si="12"/>
        <v>障害者自立支援センター多摩</v>
      </c>
      <c r="C147" s="19" t="s">
        <v>316</v>
      </c>
      <c r="D147" s="19"/>
      <c r="E147" s="20"/>
      <c r="F147" s="19" t="s">
        <v>316</v>
      </c>
      <c r="G147" s="13">
        <v>5709</v>
      </c>
      <c r="H147" s="14" t="s">
        <v>173</v>
      </c>
      <c r="I147" s="13">
        <v>20251219</v>
      </c>
      <c r="J147" s="16"/>
      <c r="K147" s="12">
        <v>1157</v>
      </c>
      <c r="L147" s="8" t="str">
        <f t="shared" si="13"/>
        <v>0000001157</v>
      </c>
      <c r="M147" s="9" t="str">
        <f t="shared" si="14"/>
        <v>0005709</v>
      </c>
      <c r="N147" s="9" t="str">
        <f t="shared" si="15"/>
        <v>20251219daitai0005709.pdf</v>
      </c>
      <c r="O147" s="10" t="str">
        <f t="shared" si="16"/>
        <v>http://www.seikatubunka1.metro.tokyo.jp/houjin/npo_houjin/data/files/0000001157/20251219daitai0005709.pdf</v>
      </c>
      <c r="P147" s="10" t="str">
        <f t="shared" si="17"/>
        <v>http://www.seikatubunka1.metro.tokyo.jp/houjin/npo_houjin/list/ledger/0005709.html</v>
      </c>
    </row>
    <row r="148" spans="1:16" ht="30" customHeight="1" x14ac:dyDescent="0.2">
      <c r="A148" s="4">
        <v>130</v>
      </c>
      <c r="B148" s="18" t="str">
        <f t="shared" si="12"/>
        <v>地域環境科学研究所</v>
      </c>
      <c r="C148" s="19">
        <v>46010</v>
      </c>
      <c r="D148" s="19"/>
      <c r="E148" s="20"/>
      <c r="F148" s="19" t="s">
        <v>316</v>
      </c>
      <c r="G148" s="13">
        <v>5984</v>
      </c>
      <c r="H148" s="14" t="s">
        <v>32</v>
      </c>
      <c r="I148" s="13">
        <v>20251219</v>
      </c>
      <c r="J148" s="16"/>
      <c r="K148" s="12">
        <v>1157</v>
      </c>
      <c r="L148" s="8" t="str">
        <f t="shared" si="13"/>
        <v>0000001157</v>
      </c>
      <c r="M148" s="9" t="str">
        <f t="shared" si="14"/>
        <v>0005984</v>
      </c>
      <c r="N148" s="9" t="str">
        <f t="shared" si="15"/>
        <v>20251219daitai0005984.pdf</v>
      </c>
      <c r="O148" s="10" t="str">
        <f t="shared" si="16"/>
        <v>http://www.seikatubunka1.metro.tokyo.jp/houjin/npo_houjin/data/files/0000001157/20251219daitai0005984.pdf</v>
      </c>
      <c r="P148" s="10" t="str">
        <f t="shared" si="17"/>
        <v>http://www.seikatubunka1.metro.tokyo.jp/houjin/npo_houjin/list/ledger/0005984.html</v>
      </c>
    </row>
    <row r="149" spans="1:16" ht="30" customHeight="1" x14ac:dyDescent="0.2">
      <c r="A149" s="4">
        <v>131</v>
      </c>
      <c r="B149" s="18" t="str">
        <f t="shared" si="12"/>
        <v>仕事への架け橋</v>
      </c>
      <c r="C149" s="19" t="s">
        <v>316</v>
      </c>
      <c r="D149" s="19"/>
      <c r="E149" s="20"/>
      <c r="F149" s="19" t="s">
        <v>316</v>
      </c>
      <c r="G149" s="13">
        <v>6081</v>
      </c>
      <c r="H149" s="14" t="s">
        <v>174</v>
      </c>
      <c r="I149" s="13">
        <v>20251219</v>
      </c>
      <c r="J149" s="16"/>
      <c r="K149" s="12">
        <v>1157</v>
      </c>
      <c r="L149" s="8" t="str">
        <f t="shared" si="13"/>
        <v>0000001157</v>
      </c>
      <c r="M149" s="9" t="str">
        <f t="shared" si="14"/>
        <v>0006081</v>
      </c>
      <c r="N149" s="9" t="str">
        <f t="shared" si="15"/>
        <v>20251219daitai0006081.pdf</v>
      </c>
      <c r="O149" s="10" t="str">
        <f t="shared" si="16"/>
        <v>http://www.seikatubunka1.metro.tokyo.jp/houjin/npo_houjin/data/files/0000001157/20251219daitai0006081.pdf</v>
      </c>
      <c r="P149" s="10" t="str">
        <f t="shared" si="17"/>
        <v>http://www.seikatubunka1.metro.tokyo.jp/houjin/npo_houjin/list/ledger/0006081.html</v>
      </c>
    </row>
    <row r="150" spans="1:16" ht="30" customHeight="1" x14ac:dyDescent="0.2">
      <c r="A150" s="4">
        <v>132</v>
      </c>
      <c r="B150" s="18" t="str">
        <f t="shared" si="12"/>
        <v>田舎時間</v>
      </c>
      <c r="C150" s="19" t="s">
        <v>316</v>
      </c>
      <c r="D150" s="19"/>
      <c r="E150" s="20"/>
      <c r="F150" s="19" t="s">
        <v>316</v>
      </c>
      <c r="G150" s="13">
        <v>6177</v>
      </c>
      <c r="H150" s="14" t="s">
        <v>175</v>
      </c>
      <c r="I150" s="13">
        <v>20251219</v>
      </c>
      <c r="J150" s="16"/>
      <c r="K150" s="12">
        <v>1157</v>
      </c>
      <c r="L150" s="8" t="str">
        <f t="shared" si="13"/>
        <v>0000001157</v>
      </c>
      <c r="M150" s="9" t="str">
        <f t="shared" si="14"/>
        <v>0006177</v>
      </c>
      <c r="N150" s="9" t="str">
        <f t="shared" si="15"/>
        <v>20251219daitai0006177.pdf</v>
      </c>
      <c r="O150" s="10" t="str">
        <f t="shared" si="16"/>
        <v>http://www.seikatubunka1.metro.tokyo.jp/houjin/npo_houjin/data/files/0000001157/20251219daitai0006177.pdf</v>
      </c>
      <c r="P150" s="10" t="str">
        <f t="shared" si="17"/>
        <v>http://www.seikatubunka1.metro.tokyo.jp/houjin/npo_houjin/list/ledger/0006177.html</v>
      </c>
    </row>
    <row r="151" spans="1:16" ht="30" customHeight="1" x14ac:dyDescent="0.2">
      <c r="A151" s="4">
        <v>133</v>
      </c>
      <c r="B151" s="18" t="str">
        <f t="shared" si="12"/>
        <v>国際ハーブ協会</v>
      </c>
      <c r="C151" s="19" t="s">
        <v>316</v>
      </c>
      <c r="D151" s="19"/>
      <c r="E151" s="20"/>
      <c r="F151" s="19" t="s">
        <v>316</v>
      </c>
      <c r="G151" s="13">
        <v>6244</v>
      </c>
      <c r="H151" s="14" t="s">
        <v>176</v>
      </c>
      <c r="I151" s="13">
        <v>20251219</v>
      </c>
      <c r="J151" s="16"/>
      <c r="K151" s="12">
        <v>1157</v>
      </c>
      <c r="L151" s="8" t="str">
        <f t="shared" si="13"/>
        <v>0000001157</v>
      </c>
      <c r="M151" s="9" t="str">
        <f t="shared" si="14"/>
        <v>0006244</v>
      </c>
      <c r="N151" s="9" t="str">
        <f t="shared" si="15"/>
        <v>20251219daitai0006244.pdf</v>
      </c>
      <c r="O151" s="10" t="str">
        <f t="shared" si="16"/>
        <v>http://www.seikatubunka1.metro.tokyo.jp/houjin/npo_houjin/data/files/0000001157/20251219daitai0006244.pdf</v>
      </c>
      <c r="P151" s="10" t="str">
        <f t="shared" si="17"/>
        <v>http://www.seikatubunka1.metro.tokyo.jp/houjin/npo_houjin/list/ledger/0006244.html</v>
      </c>
    </row>
    <row r="152" spans="1:16" ht="30" customHeight="1" x14ac:dyDescent="0.2">
      <c r="A152" s="4">
        <v>134</v>
      </c>
      <c r="B152" s="18" t="str">
        <f t="shared" si="12"/>
        <v>コットンハウス、フレンズ</v>
      </c>
      <c r="C152" s="19">
        <v>46013</v>
      </c>
      <c r="D152" s="19"/>
      <c r="E152" s="20"/>
      <c r="F152" s="19" t="s">
        <v>316</v>
      </c>
      <c r="G152" s="13">
        <v>6262</v>
      </c>
      <c r="H152" s="14" t="s">
        <v>177</v>
      </c>
      <c r="I152" s="13">
        <v>20251219</v>
      </c>
      <c r="J152" s="16"/>
      <c r="K152" s="12">
        <v>1157</v>
      </c>
      <c r="L152" s="8" t="str">
        <f t="shared" si="13"/>
        <v>0000001157</v>
      </c>
      <c r="M152" s="9" t="str">
        <f t="shared" si="14"/>
        <v>0006262</v>
      </c>
      <c r="N152" s="9" t="str">
        <f t="shared" si="15"/>
        <v>20251219daitai0006262.pdf</v>
      </c>
      <c r="O152" s="10" t="str">
        <f t="shared" si="16"/>
        <v>http://www.seikatubunka1.metro.tokyo.jp/houjin/npo_houjin/data/files/0000001157/20251219daitai0006262.pdf</v>
      </c>
      <c r="P152" s="10" t="str">
        <f t="shared" si="17"/>
        <v>http://www.seikatubunka1.metro.tokyo.jp/houjin/npo_houjin/list/ledger/0006262.html</v>
      </c>
    </row>
    <row r="153" spans="1:16" ht="30" customHeight="1" x14ac:dyDescent="0.2">
      <c r="A153" s="4">
        <v>135</v>
      </c>
      <c r="B153" s="18" t="str">
        <f t="shared" si="12"/>
        <v>ぬくぬくハウス</v>
      </c>
      <c r="C153" s="19" t="s">
        <v>316</v>
      </c>
      <c r="D153" s="19"/>
      <c r="E153" s="20"/>
      <c r="F153" s="19" t="s">
        <v>316</v>
      </c>
      <c r="G153" s="13">
        <v>6618</v>
      </c>
      <c r="H153" s="14" t="s">
        <v>178</v>
      </c>
      <c r="I153" s="13">
        <v>20251219</v>
      </c>
      <c r="J153" s="16"/>
      <c r="K153" s="12">
        <v>1157</v>
      </c>
      <c r="L153" s="8" t="str">
        <f t="shared" si="13"/>
        <v>0000001157</v>
      </c>
      <c r="M153" s="9" t="str">
        <f t="shared" si="14"/>
        <v>0006618</v>
      </c>
      <c r="N153" s="9" t="str">
        <f t="shared" si="15"/>
        <v>20251219daitai0006618.pdf</v>
      </c>
      <c r="O153" s="10" t="str">
        <f t="shared" si="16"/>
        <v>http://www.seikatubunka1.metro.tokyo.jp/houjin/npo_houjin/data/files/0000001157/20251219daitai0006618.pdf</v>
      </c>
      <c r="P153" s="10" t="str">
        <f t="shared" si="17"/>
        <v>http://www.seikatubunka1.metro.tokyo.jp/houjin/npo_houjin/list/ledger/0006618.html</v>
      </c>
    </row>
    <row r="154" spans="1:16" ht="30" customHeight="1" x14ac:dyDescent="0.2">
      <c r="A154" s="4">
        <v>136</v>
      </c>
      <c r="B154" s="18" t="str">
        <f t="shared" si="12"/>
        <v>現代美術研究会</v>
      </c>
      <c r="C154" s="19" t="s">
        <v>316</v>
      </c>
      <c r="D154" s="19"/>
      <c r="E154" s="20"/>
      <c r="F154" s="19" t="s">
        <v>316</v>
      </c>
      <c r="G154" s="13">
        <v>6644</v>
      </c>
      <c r="H154" s="14" t="s">
        <v>179</v>
      </c>
      <c r="I154" s="13">
        <v>20251219</v>
      </c>
      <c r="J154" s="16"/>
      <c r="K154" s="12">
        <v>1157</v>
      </c>
      <c r="L154" s="8" t="str">
        <f t="shared" si="13"/>
        <v>0000001157</v>
      </c>
      <c r="M154" s="9" t="str">
        <f t="shared" si="14"/>
        <v>0006644</v>
      </c>
      <c r="N154" s="9" t="str">
        <f t="shared" si="15"/>
        <v>20251219daitai0006644.pdf</v>
      </c>
      <c r="O154" s="10" t="str">
        <f t="shared" si="16"/>
        <v>http://www.seikatubunka1.metro.tokyo.jp/houjin/npo_houjin/data/files/0000001157/20251219daitai0006644.pdf</v>
      </c>
      <c r="P154" s="10" t="str">
        <f t="shared" si="17"/>
        <v>http://www.seikatubunka1.metro.tokyo.jp/houjin/npo_houjin/list/ledger/0006644.html</v>
      </c>
    </row>
    <row r="155" spans="1:16" ht="30" customHeight="1" x14ac:dyDescent="0.2">
      <c r="A155" s="4">
        <v>137</v>
      </c>
      <c r="B155" s="18" t="str">
        <f t="shared" si="12"/>
        <v>命のつばさ</v>
      </c>
      <c r="C155" s="19" t="s">
        <v>316</v>
      </c>
      <c r="D155" s="19"/>
      <c r="E155" s="20"/>
      <c r="F155" s="19" t="s">
        <v>316</v>
      </c>
      <c r="G155" s="13">
        <v>6901</v>
      </c>
      <c r="H155" s="14" t="s">
        <v>180</v>
      </c>
      <c r="I155" s="13">
        <v>20251219</v>
      </c>
      <c r="J155" s="16"/>
      <c r="K155" s="12">
        <v>1157</v>
      </c>
      <c r="L155" s="8" t="str">
        <f t="shared" si="13"/>
        <v>0000001157</v>
      </c>
      <c r="M155" s="9" t="str">
        <f t="shared" si="14"/>
        <v>0006901</v>
      </c>
      <c r="N155" s="9" t="str">
        <f t="shared" si="15"/>
        <v>20251219daitai0006901.pdf</v>
      </c>
      <c r="O155" s="10" t="str">
        <f t="shared" si="16"/>
        <v>http://www.seikatubunka1.metro.tokyo.jp/houjin/npo_houjin/data/files/0000001157/20251219daitai0006901.pdf</v>
      </c>
      <c r="P155" s="10" t="str">
        <f t="shared" si="17"/>
        <v>http://www.seikatubunka1.metro.tokyo.jp/houjin/npo_houjin/list/ledger/0006901.html</v>
      </c>
    </row>
    <row r="156" spans="1:16" ht="30" customHeight="1" x14ac:dyDescent="0.2">
      <c r="A156" s="4">
        <v>138</v>
      </c>
      <c r="B156" s="18" t="str">
        <f t="shared" si="12"/>
        <v>美術教育支援協会</v>
      </c>
      <c r="C156" s="19" t="s">
        <v>316</v>
      </c>
      <c r="D156" s="19"/>
      <c r="E156" s="20"/>
      <c r="F156" s="19" t="s">
        <v>316</v>
      </c>
      <c r="G156" s="13">
        <v>6998</v>
      </c>
      <c r="H156" s="14" t="s">
        <v>181</v>
      </c>
      <c r="I156" s="13">
        <v>20251219</v>
      </c>
      <c r="J156" s="16"/>
      <c r="K156" s="12">
        <v>1157</v>
      </c>
      <c r="L156" s="8" t="str">
        <f t="shared" si="13"/>
        <v>0000001157</v>
      </c>
      <c r="M156" s="9" t="str">
        <f t="shared" si="14"/>
        <v>0006998</v>
      </c>
      <c r="N156" s="9" t="str">
        <f t="shared" si="15"/>
        <v>20251219daitai0006998.pdf</v>
      </c>
      <c r="O156" s="10" t="str">
        <f t="shared" si="16"/>
        <v>http://www.seikatubunka1.metro.tokyo.jp/houjin/npo_houjin/data/files/0000001157/20251219daitai0006998.pdf</v>
      </c>
      <c r="P156" s="10" t="str">
        <f t="shared" si="17"/>
        <v>http://www.seikatubunka1.metro.tokyo.jp/houjin/npo_houjin/list/ledger/0006998.html</v>
      </c>
    </row>
    <row r="157" spans="1:16" ht="30" customHeight="1" x14ac:dyDescent="0.2">
      <c r="A157" s="4">
        <v>139</v>
      </c>
      <c r="B157" s="18" t="str">
        <f t="shared" si="12"/>
        <v>日本中古車販売協議会</v>
      </c>
      <c r="C157" s="19" t="s">
        <v>316</v>
      </c>
      <c r="D157" s="19"/>
      <c r="E157" s="20"/>
      <c r="F157" s="19" t="s">
        <v>316</v>
      </c>
      <c r="G157" s="13">
        <v>7022</v>
      </c>
      <c r="H157" s="14" t="s">
        <v>182</v>
      </c>
      <c r="I157" s="13">
        <v>20251219</v>
      </c>
      <c r="J157" s="16"/>
      <c r="K157" s="12">
        <v>1157</v>
      </c>
      <c r="L157" s="8" t="str">
        <f t="shared" si="13"/>
        <v>0000001157</v>
      </c>
      <c r="M157" s="9" t="str">
        <f t="shared" si="14"/>
        <v>0007022</v>
      </c>
      <c r="N157" s="9" t="str">
        <f t="shared" si="15"/>
        <v>20251219daitai0007022.pdf</v>
      </c>
      <c r="O157" s="10" t="str">
        <f t="shared" si="16"/>
        <v>http://www.seikatubunka1.metro.tokyo.jp/houjin/npo_houjin/data/files/0000001157/20251219daitai0007022.pdf</v>
      </c>
      <c r="P157" s="10" t="str">
        <f t="shared" si="17"/>
        <v>http://www.seikatubunka1.metro.tokyo.jp/houjin/npo_houjin/list/ledger/0007022.html</v>
      </c>
    </row>
    <row r="158" spans="1:16" ht="30" customHeight="1" x14ac:dyDescent="0.2">
      <c r="A158" s="4">
        <v>140</v>
      </c>
      <c r="B158" s="18" t="str">
        <f t="shared" si="12"/>
        <v>Ｃｌｕｂ　Ｔｏｍ</v>
      </c>
      <c r="C158" s="19" t="s">
        <v>316</v>
      </c>
      <c r="D158" s="19"/>
      <c r="E158" s="20"/>
      <c r="F158" s="19" t="s">
        <v>316</v>
      </c>
      <c r="G158" s="13">
        <v>7075</v>
      </c>
      <c r="H158" s="14" t="s">
        <v>183</v>
      </c>
      <c r="I158" s="13">
        <v>20251219</v>
      </c>
      <c r="J158" s="16"/>
      <c r="K158" s="12">
        <v>1157</v>
      </c>
      <c r="L158" s="8" t="str">
        <f t="shared" si="13"/>
        <v>0000001157</v>
      </c>
      <c r="M158" s="9" t="str">
        <f t="shared" si="14"/>
        <v>0007075</v>
      </c>
      <c r="N158" s="9" t="str">
        <f t="shared" si="15"/>
        <v>20251219daitai0007075.pdf</v>
      </c>
      <c r="O158" s="10" t="str">
        <f t="shared" si="16"/>
        <v>http://www.seikatubunka1.metro.tokyo.jp/houjin/npo_houjin/data/files/0000001157/20251219daitai0007075.pdf</v>
      </c>
      <c r="P158" s="10" t="str">
        <f t="shared" si="17"/>
        <v>http://www.seikatubunka1.metro.tokyo.jp/houjin/npo_houjin/list/ledger/0007075.html</v>
      </c>
    </row>
    <row r="159" spans="1:16" ht="30" customHeight="1" x14ac:dyDescent="0.2">
      <c r="A159" s="4">
        <v>141</v>
      </c>
      <c r="B159" s="18" t="str">
        <f t="shared" si="12"/>
        <v>遺言・相続リーガルネットワーク</v>
      </c>
      <c r="C159" s="19" t="s">
        <v>316</v>
      </c>
      <c r="D159" s="19"/>
      <c r="E159" s="20"/>
      <c r="F159" s="19" t="s">
        <v>316</v>
      </c>
      <c r="G159" s="13">
        <v>7194</v>
      </c>
      <c r="H159" s="14" t="s">
        <v>184</v>
      </c>
      <c r="I159" s="13">
        <v>20251219</v>
      </c>
      <c r="J159" s="16"/>
      <c r="K159" s="12">
        <v>1157</v>
      </c>
      <c r="L159" s="8" t="str">
        <f t="shared" si="13"/>
        <v>0000001157</v>
      </c>
      <c r="M159" s="9" t="str">
        <f t="shared" si="14"/>
        <v>0007194</v>
      </c>
      <c r="N159" s="9" t="str">
        <f t="shared" si="15"/>
        <v>20251219daitai0007194.pdf</v>
      </c>
      <c r="O159" s="10" t="str">
        <f t="shared" si="16"/>
        <v>http://www.seikatubunka1.metro.tokyo.jp/houjin/npo_houjin/data/files/0000001157/20251219daitai0007194.pdf</v>
      </c>
      <c r="P159" s="10" t="str">
        <f t="shared" si="17"/>
        <v>http://www.seikatubunka1.metro.tokyo.jp/houjin/npo_houjin/list/ledger/0007194.html</v>
      </c>
    </row>
    <row r="160" spans="1:16" ht="30" customHeight="1" x14ac:dyDescent="0.2">
      <c r="A160" s="4">
        <v>142</v>
      </c>
      <c r="B160" s="18" t="str">
        <f t="shared" si="12"/>
        <v>あおぞらスクール</v>
      </c>
      <c r="C160" s="19" t="s">
        <v>316</v>
      </c>
      <c r="D160" s="19"/>
      <c r="E160" s="20"/>
      <c r="F160" s="19" t="s">
        <v>316</v>
      </c>
      <c r="G160" s="13">
        <v>7242</v>
      </c>
      <c r="H160" s="14" t="s">
        <v>185</v>
      </c>
      <c r="I160" s="13">
        <v>20251219</v>
      </c>
      <c r="J160" s="16"/>
      <c r="K160" s="12">
        <v>1157</v>
      </c>
      <c r="L160" s="8" t="str">
        <f t="shared" si="13"/>
        <v>0000001157</v>
      </c>
      <c r="M160" s="9" t="str">
        <f t="shared" si="14"/>
        <v>0007242</v>
      </c>
      <c r="N160" s="9" t="str">
        <f t="shared" si="15"/>
        <v>20251219daitai0007242.pdf</v>
      </c>
      <c r="O160" s="10" t="str">
        <f t="shared" si="16"/>
        <v>http://www.seikatubunka1.metro.tokyo.jp/houjin/npo_houjin/data/files/0000001157/20251219daitai0007242.pdf</v>
      </c>
      <c r="P160" s="10" t="str">
        <f t="shared" si="17"/>
        <v>http://www.seikatubunka1.metro.tokyo.jp/houjin/npo_houjin/list/ledger/0007242.html</v>
      </c>
    </row>
    <row r="161" spans="1:16" ht="30" customHeight="1" x14ac:dyDescent="0.2">
      <c r="A161" s="4">
        <v>143</v>
      </c>
      <c r="B161" s="18" t="str">
        <f t="shared" si="12"/>
        <v>翔ばたくシネマ団</v>
      </c>
      <c r="C161" s="19" t="s">
        <v>316</v>
      </c>
      <c r="D161" s="19"/>
      <c r="E161" s="20"/>
      <c r="F161" s="19" t="s">
        <v>316</v>
      </c>
      <c r="G161" s="13">
        <v>7253</v>
      </c>
      <c r="H161" s="14" t="s">
        <v>84</v>
      </c>
      <c r="I161" s="13">
        <v>20251219</v>
      </c>
      <c r="J161" s="16"/>
      <c r="K161" s="12">
        <v>1157</v>
      </c>
      <c r="L161" s="8" t="str">
        <f t="shared" si="13"/>
        <v>0000001157</v>
      </c>
      <c r="M161" s="9" t="str">
        <f t="shared" si="14"/>
        <v>0007253</v>
      </c>
      <c r="N161" s="9" t="str">
        <f t="shared" si="15"/>
        <v>20251219daitai0007253.pdf</v>
      </c>
      <c r="O161" s="10" t="str">
        <f t="shared" si="16"/>
        <v>http://www.seikatubunka1.metro.tokyo.jp/houjin/npo_houjin/data/files/0000001157/20251219daitai0007253.pdf</v>
      </c>
      <c r="P161" s="10" t="str">
        <f t="shared" si="17"/>
        <v>http://www.seikatubunka1.metro.tokyo.jp/houjin/npo_houjin/list/ledger/0007253.html</v>
      </c>
    </row>
    <row r="162" spans="1:16" ht="30" customHeight="1" x14ac:dyDescent="0.2">
      <c r="A162" s="4">
        <v>144</v>
      </c>
      <c r="B162" s="18" t="str">
        <f t="shared" si="12"/>
        <v>水と緑の環境フォーラム</v>
      </c>
      <c r="C162" s="19" t="s">
        <v>316</v>
      </c>
      <c r="D162" s="19"/>
      <c r="E162" s="20"/>
      <c r="F162" s="19" t="s">
        <v>316</v>
      </c>
      <c r="G162" s="13">
        <v>7857</v>
      </c>
      <c r="H162" s="14" t="s">
        <v>186</v>
      </c>
      <c r="I162" s="13">
        <v>20251219</v>
      </c>
      <c r="J162" s="16"/>
      <c r="K162" s="12">
        <v>1157</v>
      </c>
      <c r="L162" s="8" t="str">
        <f t="shared" si="13"/>
        <v>0000001157</v>
      </c>
      <c r="M162" s="9" t="str">
        <f t="shared" si="14"/>
        <v>0007857</v>
      </c>
      <c r="N162" s="9" t="str">
        <f t="shared" si="15"/>
        <v>20251219daitai0007857.pdf</v>
      </c>
      <c r="O162" s="10" t="str">
        <f t="shared" si="16"/>
        <v>http://www.seikatubunka1.metro.tokyo.jp/houjin/npo_houjin/data/files/0000001157/20251219daitai0007857.pdf</v>
      </c>
      <c r="P162" s="10" t="str">
        <f t="shared" si="17"/>
        <v>http://www.seikatubunka1.metro.tokyo.jp/houjin/npo_houjin/list/ledger/0007857.html</v>
      </c>
    </row>
    <row r="163" spans="1:16" ht="30" customHeight="1" x14ac:dyDescent="0.2">
      <c r="A163" s="4">
        <v>145</v>
      </c>
      <c r="B163" s="18" t="str">
        <f t="shared" si="12"/>
        <v>ｔｈｉｎｋ　ｇｒｅｅｎ</v>
      </c>
      <c r="C163" s="19" t="s">
        <v>316</v>
      </c>
      <c r="D163" s="19"/>
      <c r="E163" s="20"/>
      <c r="F163" s="19" t="s">
        <v>316</v>
      </c>
      <c r="G163" s="13">
        <v>8468</v>
      </c>
      <c r="H163" s="14" t="s">
        <v>187</v>
      </c>
      <c r="I163" s="13">
        <v>20251219</v>
      </c>
      <c r="J163" s="16"/>
      <c r="K163" s="12">
        <v>1157</v>
      </c>
      <c r="L163" s="8" t="str">
        <f t="shared" si="13"/>
        <v>0000001157</v>
      </c>
      <c r="M163" s="9" t="str">
        <f t="shared" si="14"/>
        <v>0008468</v>
      </c>
      <c r="N163" s="9" t="str">
        <f t="shared" si="15"/>
        <v>20251219daitai0008468.pdf</v>
      </c>
      <c r="O163" s="10" t="str">
        <f t="shared" si="16"/>
        <v>http://www.seikatubunka1.metro.tokyo.jp/houjin/npo_houjin/data/files/0000001157/20251219daitai0008468.pdf</v>
      </c>
      <c r="P163" s="10" t="str">
        <f t="shared" si="17"/>
        <v>http://www.seikatubunka1.metro.tokyo.jp/houjin/npo_houjin/list/ledger/0008468.html</v>
      </c>
    </row>
    <row r="164" spans="1:16" ht="30" customHeight="1" x14ac:dyDescent="0.2">
      <c r="A164" s="4">
        <v>146</v>
      </c>
      <c r="B164" s="18" t="str">
        <f t="shared" si="12"/>
        <v>ＪＡＰＡＮ　ＥＣＯ　ＰＲＯＪＥＣＴ</v>
      </c>
      <c r="C164" s="19" t="s">
        <v>316</v>
      </c>
      <c r="D164" s="19"/>
      <c r="E164" s="20"/>
      <c r="F164" s="19" t="s">
        <v>316</v>
      </c>
      <c r="G164" s="13">
        <v>8489</v>
      </c>
      <c r="H164" s="14" t="s">
        <v>188</v>
      </c>
      <c r="I164" s="13">
        <v>20251219</v>
      </c>
      <c r="J164" s="16"/>
      <c r="K164" s="12">
        <v>1157</v>
      </c>
      <c r="L164" s="8" t="str">
        <f t="shared" si="13"/>
        <v>0000001157</v>
      </c>
      <c r="M164" s="9" t="str">
        <f t="shared" si="14"/>
        <v>0008489</v>
      </c>
      <c r="N164" s="9" t="str">
        <f t="shared" si="15"/>
        <v>20251219daitai0008489.pdf</v>
      </c>
      <c r="O164" s="10" t="str">
        <f t="shared" si="16"/>
        <v>http://www.seikatubunka1.metro.tokyo.jp/houjin/npo_houjin/data/files/0000001157/20251219daitai0008489.pdf</v>
      </c>
      <c r="P164" s="10" t="str">
        <f t="shared" si="17"/>
        <v>http://www.seikatubunka1.metro.tokyo.jp/houjin/npo_houjin/list/ledger/0008489.html</v>
      </c>
    </row>
    <row r="165" spans="1:16" ht="30" customHeight="1" x14ac:dyDescent="0.2">
      <c r="A165" s="4">
        <v>147</v>
      </c>
      <c r="B165" s="18" t="str">
        <f t="shared" si="12"/>
        <v>Ｊ－ｃｈｅｅｒ</v>
      </c>
      <c r="C165" s="19" t="s">
        <v>316</v>
      </c>
      <c r="D165" s="19"/>
      <c r="E165" s="20"/>
      <c r="F165" s="19" t="s">
        <v>316</v>
      </c>
      <c r="G165" s="13">
        <v>8593</v>
      </c>
      <c r="H165" s="14" t="s">
        <v>189</v>
      </c>
      <c r="I165" s="13">
        <v>20251219</v>
      </c>
      <c r="J165" s="16"/>
      <c r="K165" s="12">
        <v>1157</v>
      </c>
      <c r="L165" s="8" t="str">
        <f t="shared" si="13"/>
        <v>0000001157</v>
      </c>
      <c r="M165" s="9" t="str">
        <f t="shared" si="14"/>
        <v>0008593</v>
      </c>
      <c r="N165" s="9" t="str">
        <f t="shared" si="15"/>
        <v>20251219daitai0008593.pdf</v>
      </c>
      <c r="O165" s="10" t="str">
        <f t="shared" si="16"/>
        <v>http://www.seikatubunka1.metro.tokyo.jp/houjin/npo_houjin/data/files/0000001157/20251219daitai0008593.pdf</v>
      </c>
      <c r="P165" s="10" t="str">
        <f t="shared" si="17"/>
        <v>http://www.seikatubunka1.metro.tokyo.jp/houjin/npo_houjin/list/ledger/0008593.html</v>
      </c>
    </row>
    <row r="166" spans="1:16" ht="30" customHeight="1" x14ac:dyDescent="0.2">
      <c r="A166" s="4">
        <v>148</v>
      </c>
      <c r="B166" s="18" t="str">
        <f t="shared" si="12"/>
        <v>ＳＵＰＥＲ　ＦＯＲＣＥ</v>
      </c>
      <c r="C166" s="19">
        <v>46010</v>
      </c>
      <c r="D166" s="19"/>
      <c r="E166" s="20"/>
      <c r="F166" s="19" t="s">
        <v>316</v>
      </c>
      <c r="G166" s="13">
        <v>8847</v>
      </c>
      <c r="H166" s="14" t="s">
        <v>89</v>
      </c>
      <c r="I166" s="13">
        <v>20251219</v>
      </c>
      <c r="J166" s="16"/>
      <c r="K166" s="12">
        <v>1157</v>
      </c>
      <c r="L166" s="8" t="str">
        <f t="shared" si="13"/>
        <v>0000001157</v>
      </c>
      <c r="M166" s="9" t="str">
        <f t="shared" si="14"/>
        <v>0008847</v>
      </c>
      <c r="N166" s="9" t="str">
        <f t="shared" si="15"/>
        <v>20251219daitai0008847.pdf</v>
      </c>
      <c r="O166" s="10" t="str">
        <f t="shared" si="16"/>
        <v>http://www.seikatubunka1.metro.tokyo.jp/houjin/npo_houjin/data/files/0000001157/20251219daitai0008847.pdf</v>
      </c>
      <c r="P166" s="10" t="str">
        <f t="shared" si="17"/>
        <v>http://www.seikatubunka1.metro.tokyo.jp/houjin/npo_houjin/list/ledger/0008847.html</v>
      </c>
    </row>
    <row r="167" spans="1:16" ht="30" customHeight="1" x14ac:dyDescent="0.2">
      <c r="A167" s="4">
        <v>149</v>
      </c>
      <c r="B167" s="18" t="str">
        <f t="shared" si="12"/>
        <v>ＳＫＩＰ</v>
      </c>
      <c r="C167" s="19" t="s">
        <v>316</v>
      </c>
      <c r="D167" s="19"/>
      <c r="E167" s="20"/>
      <c r="F167" s="19" t="s">
        <v>316</v>
      </c>
      <c r="G167" s="13">
        <v>8855</v>
      </c>
      <c r="H167" s="14" t="s">
        <v>190</v>
      </c>
      <c r="I167" s="13">
        <v>20251219</v>
      </c>
      <c r="J167" s="16"/>
      <c r="K167" s="12">
        <v>1157</v>
      </c>
      <c r="L167" s="8" t="str">
        <f t="shared" si="13"/>
        <v>0000001157</v>
      </c>
      <c r="M167" s="9" t="str">
        <f t="shared" si="14"/>
        <v>0008855</v>
      </c>
      <c r="N167" s="9" t="str">
        <f t="shared" si="15"/>
        <v>20251219daitai0008855.pdf</v>
      </c>
      <c r="O167" s="10" t="str">
        <f t="shared" si="16"/>
        <v>http://www.seikatubunka1.metro.tokyo.jp/houjin/npo_houjin/data/files/0000001157/20251219daitai0008855.pdf</v>
      </c>
      <c r="P167" s="10" t="str">
        <f t="shared" si="17"/>
        <v>http://www.seikatubunka1.metro.tokyo.jp/houjin/npo_houjin/list/ledger/0008855.html</v>
      </c>
    </row>
    <row r="168" spans="1:16" ht="30" customHeight="1" x14ac:dyDescent="0.2">
      <c r="A168" s="4">
        <v>150</v>
      </c>
      <c r="B168" s="18" t="str">
        <f t="shared" si="12"/>
        <v>アウトリーチ</v>
      </c>
      <c r="C168" s="19">
        <v>46028</v>
      </c>
      <c r="D168" s="19"/>
      <c r="E168" s="20"/>
      <c r="F168" s="19" t="s">
        <v>316</v>
      </c>
      <c r="G168" s="13">
        <v>8940</v>
      </c>
      <c r="H168" s="14" t="s">
        <v>191</v>
      </c>
      <c r="I168" s="13">
        <v>20251219</v>
      </c>
      <c r="J168" s="16"/>
      <c r="K168" s="12">
        <v>1157</v>
      </c>
      <c r="L168" s="8" t="str">
        <f t="shared" si="13"/>
        <v>0000001157</v>
      </c>
      <c r="M168" s="9" t="str">
        <f t="shared" si="14"/>
        <v>0008940</v>
      </c>
      <c r="N168" s="9" t="str">
        <f t="shared" si="15"/>
        <v>20251219daitai0008940.pdf</v>
      </c>
      <c r="O168" s="10" t="str">
        <f t="shared" si="16"/>
        <v>http://www.seikatubunka1.metro.tokyo.jp/houjin/npo_houjin/data/files/0000001157/20251219daitai0008940.pdf</v>
      </c>
      <c r="P168" s="10" t="str">
        <f t="shared" si="17"/>
        <v>http://www.seikatubunka1.metro.tokyo.jp/houjin/npo_houjin/list/ledger/0008940.html</v>
      </c>
    </row>
    <row r="169" spans="1:16" ht="30" customHeight="1" x14ac:dyDescent="0.2">
      <c r="A169" s="4">
        <v>151</v>
      </c>
      <c r="B169" s="18" t="str">
        <f t="shared" si="12"/>
        <v>日本投扇興保存振興会</v>
      </c>
      <c r="C169" s="19" t="s">
        <v>316</v>
      </c>
      <c r="D169" s="19"/>
      <c r="E169" s="20"/>
      <c r="F169" s="19" t="s">
        <v>316</v>
      </c>
      <c r="G169" s="13">
        <v>9334</v>
      </c>
      <c r="H169" s="14" t="s">
        <v>192</v>
      </c>
      <c r="I169" s="13">
        <v>20251219</v>
      </c>
      <c r="J169" s="16"/>
      <c r="K169" s="12">
        <v>1157</v>
      </c>
      <c r="L169" s="8" t="str">
        <f t="shared" si="13"/>
        <v>0000001157</v>
      </c>
      <c r="M169" s="9" t="str">
        <f t="shared" si="14"/>
        <v>0009334</v>
      </c>
      <c r="N169" s="9" t="str">
        <f t="shared" si="15"/>
        <v>20251219daitai0009334.pdf</v>
      </c>
      <c r="O169" s="10" t="str">
        <f t="shared" si="16"/>
        <v>http://www.seikatubunka1.metro.tokyo.jp/houjin/npo_houjin/data/files/0000001157/20251219daitai0009334.pdf</v>
      </c>
      <c r="P169" s="10" t="str">
        <f t="shared" si="17"/>
        <v>http://www.seikatubunka1.metro.tokyo.jp/houjin/npo_houjin/list/ledger/0009334.html</v>
      </c>
    </row>
    <row r="170" spans="1:16" ht="30" customHeight="1" x14ac:dyDescent="0.2">
      <c r="A170" s="4">
        <v>152</v>
      </c>
      <c r="B170" s="18" t="str">
        <f t="shared" si="12"/>
        <v>楽器で笑顔基金</v>
      </c>
      <c r="C170" s="19" t="s">
        <v>316</v>
      </c>
      <c r="D170" s="19"/>
      <c r="E170" s="20"/>
      <c r="F170" s="19" t="s">
        <v>316</v>
      </c>
      <c r="G170" s="13">
        <v>9455</v>
      </c>
      <c r="H170" s="14" t="s">
        <v>193</v>
      </c>
      <c r="I170" s="13">
        <v>20251219</v>
      </c>
      <c r="J170" s="16"/>
      <c r="K170" s="12">
        <v>1157</v>
      </c>
      <c r="L170" s="8" t="str">
        <f t="shared" si="13"/>
        <v>0000001157</v>
      </c>
      <c r="M170" s="9" t="str">
        <f t="shared" si="14"/>
        <v>0009455</v>
      </c>
      <c r="N170" s="9" t="str">
        <f t="shared" si="15"/>
        <v>20251219daitai0009455.pdf</v>
      </c>
      <c r="O170" s="10" t="str">
        <f t="shared" si="16"/>
        <v>http://www.seikatubunka1.metro.tokyo.jp/houjin/npo_houjin/data/files/0000001157/20251219daitai0009455.pdf</v>
      </c>
      <c r="P170" s="10" t="str">
        <f t="shared" si="17"/>
        <v>http://www.seikatubunka1.metro.tokyo.jp/houjin/npo_houjin/list/ledger/0009455.html</v>
      </c>
    </row>
    <row r="171" spans="1:16" ht="30" customHeight="1" x14ac:dyDescent="0.2">
      <c r="A171" s="4">
        <v>153</v>
      </c>
      <c r="B171" s="18" t="str">
        <f t="shared" si="12"/>
        <v>ｎｅｕｅ　ｋｎｏｓｐｅ</v>
      </c>
      <c r="C171" s="19" t="s">
        <v>316</v>
      </c>
      <c r="D171" s="19"/>
      <c r="E171" s="20"/>
      <c r="F171" s="19" t="s">
        <v>316</v>
      </c>
      <c r="G171" s="13">
        <v>9782</v>
      </c>
      <c r="H171" s="14" t="s">
        <v>194</v>
      </c>
      <c r="I171" s="13">
        <v>20251219</v>
      </c>
      <c r="J171" s="16"/>
      <c r="K171" s="12">
        <v>1157</v>
      </c>
      <c r="L171" s="8" t="str">
        <f t="shared" si="13"/>
        <v>0000001157</v>
      </c>
      <c r="M171" s="9" t="str">
        <f t="shared" si="14"/>
        <v>0009782</v>
      </c>
      <c r="N171" s="9" t="str">
        <f t="shared" si="15"/>
        <v>20251219daitai0009782.pdf</v>
      </c>
      <c r="O171" s="10" t="str">
        <f t="shared" si="16"/>
        <v>http://www.seikatubunka1.metro.tokyo.jp/houjin/npo_houjin/data/files/0000001157/20251219daitai0009782.pdf</v>
      </c>
      <c r="P171" s="10" t="str">
        <f t="shared" si="17"/>
        <v>http://www.seikatubunka1.metro.tokyo.jp/houjin/npo_houjin/list/ledger/0009782.html</v>
      </c>
    </row>
    <row r="172" spans="1:16" ht="30" customHeight="1" x14ac:dyDescent="0.2">
      <c r="A172" s="4">
        <v>154</v>
      </c>
      <c r="B172" s="18" t="str">
        <f t="shared" si="12"/>
        <v>北方研究センター</v>
      </c>
      <c r="C172" s="19">
        <v>46010</v>
      </c>
      <c r="D172" s="19"/>
      <c r="E172" s="20"/>
      <c r="F172" s="19" t="s">
        <v>316</v>
      </c>
      <c r="G172" s="13">
        <v>10110</v>
      </c>
      <c r="H172" s="14" t="s">
        <v>195</v>
      </c>
      <c r="I172" s="13">
        <v>20251219</v>
      </c>
      <c r="J172" s="16"/>
      <c r="K172" s="12">
        <v>1157</v>
      </c>
      <c r="L172" s="8" t="str">
        <f t="shared" si="13"/>
        <v>0000001157</v>
      </c>
      <c r="M172" s="9" t="str">
        <f t="shared" si="14"/>
        <v>0010110</v>
      </c>
      <c r="N172" s="9" t="str">
        <f t="shared" si="15"/>
        <v>20251219daitai0010110.pdf</v>
      </c>
      <c r="O172" s="10" t="str">
        <f t="shared" si="16"/>
        <v>http://www.seikatubunka1.metro.tokyo.jp/houjin/npo_houjin/data/files/0000001157/20251219daitai0010110.pdf</v>
      </c>
      <c r="P172" s="10" t="str">
        <f t="shared" si="17"/>
        <v>http://www.seikatubunka1.metro.tokyo.jp/houjin/npo_houjin/list/ledger/0010110.html</v>
      </c>
    </row>
    <row r="173" spans="1:16" ht="30" customHeight="1" x14ac:dyDescent="0.2">
      <c r="A173" s="4">
        <v>155</v>
      </c>
      <c r="B173" s="18" t="str">
        <f t="shared" si="12"/>
        <v>動物と人の愛と絆促進協会</v>
      </c>
      <c r="C173" s="19" t="s">
        <v>316</v>
      </c>
      <c r="D173" s="19"/>
      <c r="E173" s="20"/>
      <c r="F173" s="19" t="s">
        <v>316</v>
      </c>
      <c r="G173" s="13">
        <v>10152</v>
      </c>
      <c r="H173" s="14" t="s">
        <v>40</v>
      </c>
      <c r="I173" s="13">
        <v>20251219</v>
      </c>
      <c r="J173" s="16"/>
      <c r="K173" s="12">
        <v>1157</v>
      </c>
      <c r="L173" s="8" t="str">
        <f t="shared" si="13"/>
        <v>0000001157</v>
      </c>
      <c r="M173" s="9" t="str">
        <f t="shared" si="14"/>
        <v>0010152</v>
      </c>
      <c r="N173" s="9" t="str">
        <f t="shared" si="15"/>
        <v>20251219daitai0010152.pdf</v>
      </c>
      <c r="O173" s="10" t="str">
        <f t="shared" si="16"/>
        <v>http://www.seikatubunka1.metro.tokyo.jp/houjin/npo_houjin/data/files/0000001157/20251219daitai0010152.pdf</v>
      </c>
      <c r="P173" s="10" t="str">
        <f t="shared" si="17"/>
        <v>http://www.seikatubunka1.metro.tokyo.jp/houjin/npo_houjin/list/ledger/0010152.html</v>
      </c>
    </row>
    <row r="174" spans="1:16" ht="30" customHeight="1" x14ac:dyDescent="0.2">
      <c r="A174" s="4">
        <v>156</v>
      </c>
      <c r="B174" s="18" t="str">
        <f t="shared" si="12"/>
        <v>未来開発研究所</v>
      </c>
      <c r="C174" s="19" t="s">
        <v>316</v>
      </c>
      <c r="D174" s="19"/>
      <c r="E174" s="20"/>
      <c r="F174" s="19" t="s">
        <v>316</v>
      </c>
      <c r="G174" s="13">
        <v>10185</v>
      </c>
      <c r="H174" s="14" t="s">
        <v>196</v>
      </c>
      <c r="I174" s="13">
        <v>20251219</v>
      </c>
      <c r="J174" s="16"/>
      <c r="K174" s="12">
        <v>1157</v>
      </c>
      <c r="L174" s="8" t="str">
        <f t="shared" si="13"/>
        <v>0000001157</v>
      </c>
      <c r="M174" s="9" t="str">
        <f t="shared" si="14"/>
        <v>0010185</v>
      </c>
      <c r="N174" s="9" t="str">
        <f t="shared" si="15"/>
        <v>20251219daitai0010185.pdf</v>
      </c>
      <c r="O174" s="10" t="str">
        <f t="shared" si="16"/>
        <v>http://www.seikatubunka1.metro.tokyo.jp/houjin/npo_houjin/data/files/0000001157/20251219daitai0010185.pdf</v>
      </c>
      <c r="P174" s="10" t="str">
        <f t="shared" si="17"/>
        <v>http://www.seikatubunka1.metro.tokyo.jp/houjin/npo_houjin/list/ledger/0010185.html</v>
      </c>
    </row>
    <row r="175" spans="1:16" ht="30" customHeight="1" x14ac:dyDescent="0.2">
      <c r="A175" s="4">
        <v>157</v>
      </c>
      <c r="B175" s="18" t="str">
        <f t="shared" si="12"/>
        <v>パックス・アース</v>
      </c>
      <c r="C175" s="19" t="s">
        <v>316</v>
      </c>
      <c r="D175" s="19"/>
      <c r="E175" s="20"/>
      <c r="F175" s="19" t="s">
        <v>316</v>
      </c>
      <c r="G175" s="13">
        <v>10299</v>
      </c>
      <c r="H175" s="14" t="s">
        <v>197</v>
      </c>
      <c r="I175" s="13">
        <v>20251219</v>
      </c>
      <c r="J175" s="16"/>
      <c r="K175" s="12">
        <v>1157</v>
      </c>
      <c r="L175" s="8" t="str">
        <f t="shared" si="13"/>
        <v>0000001157</v>
      </c>
      <c r="M175" s="9" t="str">
        <f t="shared" si="14"/>
        <v>0010299</v>
      </c>
      <c r="N175" s="9" t="str">
        <f t="shared" si="15"/>
        <v>20251219daitai0010299.pdf</v>
      </c>
      <c r="O175" s="10" t="str">
        <f t="shared" si="16"/>
        <v>http://www.seikatubunka1.metro.tokyo.jp/houjin/npo_houjin/data/files/0000001157/20251219daitai0010299.pdf</v>
      </c>
      <c r="P175" s="10" t="str">
        <f t="shared" si="17"/>
        <v>http://www.seikatubunka1.metro.tokyo.jp/houjin/npo_houjin/list/ledger/0010299.html</v>
      </c>
    </row>
    <row r="176" spans="1:16" ht="30" customHeight="1" x14ac:dyDescent="0.2">
      <c r="A176" s="4">
        <v>158</v>
      </c>
      <c r="B176" s="18" t="str">
        <f t="shared" si="12"/>
        <v>江戸川・地域・共生を考える会</v>
      </c>
      <c r="C176" s="19" t="s">
        <v>316</v>
      </c>
      <c r="D176" s="19"/>
      <c r="E176" s="20"/>
      <c r="F176" s="19" t="s">
        <v>316</v>
      </c>
      <c r="G176" s="13">
        <v>10361</v>
      </c>
      <c r="H176" s="14" t="s">
        <v>198</v>
      </c>
      <c r="I176" s="13">
        <v>20251219</v>
      </c>
      <c r="J176" s="16"/>
      <c r="K176" s="12">
        <v>1157</v>
      </c>
      <c r="L176" s="8" t="str">
        <f t="shared" si="13"/>
        <v>0000001157</v>
      </c>
      <c r="M176" s="9" t="str">
        <f t="shared" si="14"/>
        <v>0010361</v>
      </c>
      <c r="N176" s="9" t="str">
        <f t="shared" si="15"/>
        <v>20251219daitai0010361.pdf</v>
      </c>
      <c r="O176" s="10" t="str">
        <f t="shared" si="16"/>
        <v>http://www.seikatubunka1.metro.tokyo.jp/houjin/npo_houjin/data/files/0000001157/20251219daitai0010361.pdf</v>
      </c>
      <c r="P176" s="10" t="str">
        <f t="shared" si="17"/>
        <v>http://www.seikatubunka1.metro.tokyo.jp/houjin/npo_houjin/list/ledger/0010361.html</v>
      </c>
    </row>
    <row r="177" spans="1:16" ht="30" customHeight="1" x14ac:dyDescent="0.2">
      <c r="A177" s="4">
        <v>159</v>
      </c>
      <c r="B177" s="18" t="str">
        <f t="shared" si="12"/>
        <v>日韓親善交流協会暖流</v>
      </c>
      <c r="C177" s="19" t="s">
        <v>316</v>
      </c>
      <c r="D177" s="19"/>
      <c r="E177" s="20"/>
      <c r="F177" s="19" t="s">
        <v>316</v>
      </c>
      <c r="G177" s="13">
        <v>10396</v>
      </c>
      <c r="H177" s="14" t="s">
        <v>199</v>
      </c>
      <c r="I177" s="13">
        <v>20251219</v>
      </c>
      <c r="J177" s="16"/>
      <c r="K177" s="12">
        <v>1157</v>
      </c>
      <c r="L177" s="8" t="str">
        <f t="shared" si="13"/>
        <v>0000001157</v>
      </c>
      <c r="M177" s="9" t="str">
        <f t="shared" si="14"/>
        <v>0010396</v>
      </c>
      <c r="N177" s="9" t="str">
        <f t="shared" si="15"/>
        <v>20251219daitai0010396.pdf</v>
      </c>
      <c r="O177" s="10" t="str">
        <f t="shared" si="16"/>
        <v>http://www.seikatubunka1.metro.tokyo.jp/houjin/npo_houjin/data/files/0000001157/20251219daitai0010396.pdf</v>
      </c>
      <c r="P177" s="10" t="str">
        <f t="shared" si="17"/>
        <v>http://www.seikatubunka1.metro.tokyo.jp/houjin/npo_houjin/list/ledger/0010396.html</v>
      </c>
    </row>
    <row r="178" spans="1:16" ht="30" customHeight="1" x14ac:dyDescent="0.2">
      <c r="A178" s="4">
        <v>160</v>
      </c>
      <c r="B178" s="18" t="str">
        <f t="shared" si="12"/>
        <v>ジャパンヒューマンカインド協会</v>
      </c>
      <c r="C178" s="19" t="s">
        <v>316</v>
      </c>
      <c r="D178" s="19"/>
      <c r="E178" s="20"/>
      <c r="F178" s="19" t="s">
        <v>316</v>
      </c>
      <c r="G178" s="13">
        <v>10474</v>
      </c>
      <c r="H178" s="14" t="s">
        <v>200</v>
      </c>
      <c r="I178" s="13">
        <v>20251219</v>
      </c>
      <c r="J178" s="16"/>
      <c r="K178" s="12">
        <v>1157</v>
      </c>
      <c r="L178" s="8" t="str">
        <f t="shared" si="13"/>
        <v>0000001157</v>
      </c>
      <c r="M178" s="9" t="str">
        <f t="shared" si="14"/>
        <v>0010474</v>
      </c>
      <c r="N178" s="9" t="str">
        <f t="shared" si="15"/>
        <v>20251219daitai0010474.pdf</v>
      </c>
      <c r="O178" s="10" t="str">
        <f t="shared" si="16"/>
        <v>http://www.seikatubunka1.metro.tokyo.jp/houjin/npo_houjin/data/files/0000001157/20251219daitai0010474.pdf</v>
      </c>
      <c r="P178" s="10" t="str">
        <f t="shared" si="17"/>
        <v>http://www.seikatubunka1.metro.tokyo.jp/houjin/npo_houjin/list/ledger/0010474.html</v>
      </c>
    </row>
    <row r="179" spans="1:16" ht="30" customHeight="1" x14ac:dyDescent="0.2">
      <c r="A179" s="4">
        <v>161</v>
      </c>
      <c r="B179" s="18" t="str">
        <f t="shared" si="12"/>
        <v>東京練馬ボーイズ</v>
      </c>
      <c r="C179" s="19">
        <v>46014</v>
      </c>
      <c r="D179" s="19"/>
      <c r="E179" s="20"/>
      <c r="F179" s="19" t="s">
        <v>316</v>
      </c>
      <c r="G179" s="13">
        <v>10497</v>
      </c>
      <c r="H179" s="14" t="s">
        <v>92</v>
      </c>
      <c r="I179" s="13">
        <v>20251219</v>
      </c>
      <c r="J179" s="16"/>
      <c r="K179" s="12">
        <v>1157</v>
      </c>
      <c r="L179" s="8" t="str">
        <f t="shared" si="13"/>
        <v>0000001157</v>
      </c>
      <c r="M179" s="9" t="str">
        <f t="shared" si="14"/>
        <v>0010497</v>
      </c>
      <c r="N179" s="9" t="str">
        <f t="shared" si="15"/>
        <v>20251219daitai0010497.pdf</v>
      </c>
      <c r="O179" s="10" t="str">
        <f t="shared" si="16"/>
        <v>http://www.seikatubunka1.metro.tokyo.jp/houjin/npo_houjin/data/files/0000001157/20251219daitai0010497.pdf</v>
      </c>
      <c r="P179" s="10" t="str">
        <f t="shared" si="17"/>
        <v>http://www.seikatubunka1.metro.tokyo.jp/houjin/npo_houjin/list/ledger/0010497.html</v>
      </c>
    </row>
    <row r="180" spans="1:16" ht="30" customHeight="1" x14ac:dyDescent="0.2">
      <c r="A180" s="4">
        <v>162</v>
      </c>
      <c r="B180" s="18" t="str">
        <f t="shared" si="12"/>
        <v>キャリア解放区</v>
      </c>
      <c r="C180" s="19" t="s">
        <v>316</v>
      </c>
      <c r="D180" s="19"/>
      <c r="E180" s="20"/>
      <c r="F180" s="19" t="s">
        <v>316</v>
      </c>
      <c r="G180" s="13">
        <v>10565</v>
      </c>
      <c r="H180" s="14" t="s">
        <v>201</v>
      </c>
      <c r="I180" s="13">
        <v>20251219</v>
      </c>
      <c r="J180" s="16"/>
      <c r="K180" s="12">
        <v>1157</v>
      </c>
      <c r="L180" s="8" t="str">
        <f t="shared" si="13"/>
        <v>0000001157</v>
      </c>
      <c r="M180" s="9" t="str">
        <f t="shared" si="14"/>
        <v>0010565</v>
      </c>
      <c r="N180" s="9" t="str">
        <f t="shared" si="15"/>
        <v>20251219daitai0010565.pdf</v>
      </c>
      <c r="O180" s="10" t="str">
        <f t="shared" si="16"/>
        <v>http://www.seikatubunka1.metro.tokyo.jp/houjin/npo_houjin/data/files/0000001157/20251219daitai0010565.pdf</v>
      </c>
      <c r="P180" s="10" t="str">
        <f t="shared" si="17"/>
        <v>http://www.seikatubunka1.metro.tokyo.jp/houjin/npo_houjin/list/ledger/0010565.html</v>
      </c>
    </row>
    <row r="181" spans="1:16" ht="30" customHeight="1" x14ac:dyDescent="0.2">
      <c r="A181" s="4">
        <v>163</v>
      </c>
      <c r="B181" s="18" t="str">
        <f t="shared" si="12"/>
        <v>音楽支援協会</v>
      </c>
      <c r="C181" s="19" t="s">
        <v>316</v>
      </c>
      <c r="D181" s="19"/>
      <c r="E181" s="20"/>
      <c r="F181" s="19" t="s">
        <v>316</v>
      </c>
      <c r="G181" s="13">
        <v>10569</v>
      </c>
      <c r="H181" s="14" t="s">
        <v>202</v>
      </c>
      <c r="I181" s="13">
        <v>20251219</v>
      </c>
      <c r="J181" s="16"/>
      <c r="K181" s="12">
        <v>1157</v>
      </c>
      <c r="L181" s="8" t="str">
        <f t="shared" si="13"/>
        <v>0000001157</v>
      </c>
      <c r="M181" s="9" t="str">
        <f t="shared" si="14"/>
        <v>0010569</v>
      </c>
      <c r="N181" s="9" t="str">
        <f t="shared" si="15"/>
        <v>20251219daitai0010569.pdf</v>
      </c>
      <c r="O181" s="10" t="str">
        <f t="shared" si="16"/>
        <v>http://www.seikatubunka1.metro.tokyo.jp/houjin/npo_houjin/data/files/0000001157/20251219daitai0010569.pdf</v>
      </c>
      <c r="P181" s="10" t="str">
        <f t="shared" si="17"/>
        <v>http://www.seikatubunka1.metro.tokyo.jp/houjin/npo_houjin/list/ledger/0010569.html</v>
      </c>
    </row>
    <row r="182" spans="1:16" ht="30" customHeight="1" x14ac:dyDescent="0.2">
      <c r="A182" s="4">
        <v>164</v>
      </c>
      <c r="B182" s="18" t="str">
        <f t="shared" si="12"/>
        <v>親学会</v>
      </c>
      <c r="C182" s="19" t="s">
        <v>316</v>
      </c>
      <c r="D182" s="19"/>
      <c r="E182" s="20"/>
      <c r="F182" s="19" t="s">
        <v>316</v>
      </c>
      <c r="G182" s="13">
        <v>10818</v>
      </c>
      <c r="H182" s="14" t="s">
        <v>203</v>
      </c>
      <c r="I182" s="13">
        <v>20251219</v>
      </c>
      <c r="J182" s="16"/>
      <c r="K182" s="12">
        <v>1157</v>
      </c>
      <c r="L182" s="8" t="str">
        <f t="shared" si="13"/>
        <v>0000001157</v>
      </c>
      <c r="M182" s="9" t="str">
        <f t="shared" si="14"/>
        <v>0010818</v>
      </c>
      <c r="N182" s="9" t="str">
        <f t="shared" si="15"/>
        <v>20251219daitai0010818.pdf</v>
      </c>
      <c r="O182" s="10" t="str">
        <f t="shared" si="16"/>
        <v>http://www.seikatubunka1.metro.tokyo.jp/houjin/npo_houjin/data/files/0000001157/20251219daitai0010818.pdf</v>
      </c>
      <c r="P182" s="10" t="str">
        <f t="shared" si="17"/>
        <v>http://www.seikatubunka1.metro.tokyo.jp/houjin/npo_houjin/list/ledger/0010818.html</v>
      </c>
    </row>
    <row r="183" spans="1:16" ht="30" customHeight="1" x14ac:dyDescent="0.2">
      <c r="A183" s="4">
        <v>165</v>
      </c>
      <c r="B183" s="18" t="str">
        <f t="shared" si="12"/>
        <v>臨床データフラクタル解析補助診断法の確立に関する学会</v>
      </c>
      <c r="C183" s="19" t="s">
        <v>316</v>
      </c>
      <c r="D183" s="19"/>
      <c r="E183" s="20"/>
      <c r="F183" s="19" t="s">
        <v>316</v>
      </c>
      <c r="G183" s="13">
        <v>11114</v>
      </c>
      <c r="H183" s="14" t="s">
        <v>204</v>
      </c>
      <c r="I183" s="13">
        <v>20251219</v>
      </c>
      <c r="J183" s="16"/>
      <c r="K183" s="12">
        <v>1157</v>
      </c>
      <c r="L183" s="8" t="str">
        <f t="shared" si="13"/>
        <v>0000001157</v>
      </c>
      <c r="M183" s="9" t="str">
        <f t="shared" si="14"/>
        <v>0011114</v>
      </c>
      <c r="N183" s="9" t="str">
        <f t="shared" si="15"/>
        <v>20251219daitai0011114.pdf</v>
      </c>
      <c r="O183" s="10" t="str">
        <f t="shared" si="16"/>
        <v>http://www.seikatubunka1.metro.tokyo.jp/houjin/npo_houjin/data/files/0000001157/20251219daitai0011114.pdf</v>
      </c>
      <c r="P183" s="10" t="str">
        <f t="shared" si="17"/>
        <v>http://www.seikatubunka1.metro.tokyo.jp/houjin/npo_houjin/list/ledger/0011114.html</v>
      </c>
    </row>
    <row r="184" spans="1:16" ht="30" customHeight="1" x14ac:dyDescent="0.2">
      <c r="A184" s="4">
        <v>166</v>
      </c>
      <c r="B184" s="18" t="str">
        <f t="shared" si="12"/>
        <v>ＮＧＯフク２１ふらっとホーム</v>
      </c>
      <c r="C184" s="19" t="s">
        <v>316</v>
      </c>
      <c r="D184" s="19"/>
      <c r="E184" s="20"/>
      <c r="F184" s="19" t="s">
        <v>316</v>
      </c>
      <c r="G184" s="13">
        <v>11228</v>
      </c>
      <c r="H184" s="14" t="s">
        <v>205</v>
      </c>
      <c r="I184" s="13">
        <v>20251219</v>
      </c>
      <c r="J184" s="16"/>
      <c r="K184" s="12">
        <v>1157</v>
      </c>
      <c r="L184" s="8" t="str">
        <f t="shared" si="13"/>
        <v>0000001157</v>
      </c>
      <c r="M184" s="9" t="str">
        <f t="shared" si="14"/>
        <v>0011228</v>
      </c>
      <c r="N184" s="9" t="str">
        <f t="shared" si="15"/>
        <v>20251219daitai0011228.pdf</v>
      </c>
      <c r="O184" s="10" t="str">
        <f t="shared" si="16"/>
        <v>http://www.seikatubunka1.metro.tokyo.jp/houjin/npo_houjin/data/files/0000001157/20251219daitai0011228.pdf</v>
      </c>
      <c r="P184" s="10" t="str">
        <f t="shared" si="17"/>
        <v>http://www.seikatubunka1.metro.tokyo.jp/houjin/npo_houjin/list/ledger/0011228.html</v>
      </c>
    </row>
    <row r="185" spans="1:16" ht="30" customHeight="1" x14ac:dyDescent="0.2">
      <c r="A185" s="4">
        <v>167</v>
      </c>
      <c r="B185" s="18" t="str">
        <f t="shared" si="12"/>
        <v>ストーカー・ＤＶ被害者を守る会</v>
      </c>
      <c r="C185" s="19" t="s">
        <v>316</v>
      </c>
      <c r="D185" s="19"/>
      <c r="E185" s="20"/>
      <c r="F185" s="19" t="s">
        <v>316</v>
      </c>
      <c r="G185" s="13">
        <v>11364</v>
      </c>
      <c r="H185" s="14" t="s">
        <v>206</v>
      </c>
      <c r="I185" s="13">
        <v>20251219</v>
      </c>
      <c r="J185" s="16"/>
      <c r="K185" s="12">
        <v>1157</v>
      </c>
      <c r="L185" s="8" t="str">
        <f t="shared" si="13"/>
        <v>0000001157</v>
      </c>
      <c r="M185" s="9" t="str">
        <f t="shared" si="14"/>
        <v>0011364</v>
      </c>
      <c r="N185" s="9" t="str">
        <f t="shared" si="15"/>
        <v>20251219daitai0011364.pdf</v>
      </c>
      <c r="O185" s="10" t="str">
        <f t="shared" si="16"/>
        <v>http://www.seikatubunka1.metro.tokyo.jp/houjin/npo_houjin/data/files/0000001157/20251219daitai0011364.pdf</v>
      </c>
      <c r="P185" s="10" t="str">
        <f t="shared" si="17"/>
        <v>http://www.seikatubunka1.metro.tokyo.jp/houjin/npo_houjin/list/ledger/0011364.html</v>
      </c>
    </row>
    <row r="186" spans="1:16" ht="30" customHeight="1" x14ac:dyDescent="0.2">
      <c r="A186" s="4">
        <v>168</v>
      </c>
      <c r="B186" s="18" t="str">
        <f t="shared" si="12"/>
        <v>ふらじゃいる</v>
      </c>
      <c r="C186" s="19" t="s">
        <v>316</v>
      </c>
      <c r="D186" s="19"/>
      <c r="E186" s="20"/>
      <c r="F186" s="19" t="s">
        <v>316</v>
      </c>
      <c r="G186" s="13">
        <v>11383</v>
      </c>
      <c r="H186" s="14" t="s">
        <v>207</v>
      </c>
      <c r="I186" s="13">
        <v>20251219</v>
      </c>
      <c r="J186" s="16"/>
      <c r="K186" s="12">
        <v>1157</v>
      </c>
      <c r="L186" s="8" t="str">
        <f t="shared" si="13"/>
        <v>0000001157</v>
      </c>
      <c r="M186" s="9" t="str">
        <f t="shared" si="14"/>
        <v>0011383</v>
      </c>
      <c r="N186" s="9" t="str">
        <f t="shared" si="15"/>
        <v>20251219daitai0011383.pdf</v>
      </c>
      <c r="O186" s="10" t="str">
        <f t="shared" si="16"/>
        <v>http://www.seikatubunka1.metro.tokyo.jp/houjin/npo_houjin/data/files/0000001157/20251219daitai0011383.pdf</v>
      </c>
      <c r="P186" s="10" t="str">
        <f t="shared" si="17"/>
        <v>http://www.seikatubunka1.metro.tokyo.jp/houjin/npo_houjin/list/ledger/0011383.html</v>
      </c>
    </row>
    <row r="187" spans="1:16" ht="30" customHeight="1" x14ac:dyDescent="0.2">
      <c r="A187" s="4">
        <v>169</v>
      </c>
      <c r="B187" s="18" t="str">
        <f t="shared" si="12"/>
        <v>文化の多様性を支える技術ネットワーク</v>
      </c>
      <c r="C187" s="19">
        <v>46013</v>
      </c>
      <c r="D187" s="19"/>
      <c r="E187" s="20"/>
      <c r="F187" s="19" t="s">
        <v>316</v>
      </c>
      <c r="G187" s="13">
        <v>11394</v>
      </c>
      <c r="H187" s="14" t="s">
        <v>96</v>
      </c>
      <c r="I187" s="13">
        <v>20251219</v>
      </c>
      <c r="J187" s="16"/>
      <c r="K187" s="12">
        <v>1157</v>
      </c>
      <c r="L187" s="8" t="str">
        <f t="shared" si="13"/>
        <v>0000001157</v>
      </c>
      <c r="M187" s="9" t="str">
        <f t="shared" si="14"/>
        <v>0011394</v>
      </c>
      <c r="N187" s="9" t="str">
        <f t="shared" si="15"/>
        <v>20251219daitai0011394.pdf</v>
      </c>
      <c r="O187" s="10" t="str">
        <f t="shared" si="16"/>
        <v>http://www.seikatubunka1.metro.tokyo.jp/houjin/npo_houjin/data/files/0000001157/20251219daitai0011394.pdf</v>
      </c>
      <c r="P187" s="10" t="str">
        <f t="shared" si="17"/>
        <v>http://www.seikatubunka1.metro.tokyo.jp/houjin/npo_houjin/list/ledger/0011394.html</v>
      </c>
    </row>
    <row r="188" spans="1:16" ht="30" customHeight="1" x14ac:dyDescent="0.2">
      <c r="A188" s="4">
        <v>170</v>
      </c>
      <c r="B188" s="18" t="str">
        <f t="shared" si="12"/>
        <v>日印交流支援機構</v>
      </c>
      <c r="C188" s="19">
        <v>46035</v>
      </c>
      <c r="D188" s="19">
        <v>46035</v>
      </c>
      <c r="E188" s="20"/>
      <c r="F188" s="19" t="s">
        <v>316</v>
      </c>
      <c r="G188" s="13">
        <v>11404</v>
      </c>
      <c r="H188" s="14" t="s">
        <v>208</v>
      </c>
      <c r="I188" s="13">
        <v>20251219</v>
      </c>
      <c r="J188" s="16"/>
      <c r="K188" s="12">
        <v>1157</v>
      </c>
      <c r="L188" s="8" t="str">
        <f t="shared" si="13"/>
        <v>0000001157</v>
      </c>
      <c r="M188" s="9" t="str">
        <f t="shared" si="14"/>
        <v>0011404</v>
      </c>
      <c r="N188" s="9" t="str">
        <f t="shared" si="15"/>
        <v>20251219daitai0011404.pdf</v>
      </c>
      <c r="O188" s="10" t="str">
        <f t="shared" si="16"/>
        <v>http://www.seikatubunka1.metro.tokyo.jp/houjin/npo_houjin/data/files/0000001157/20251219daitai0011404.pdf</v>
      </c>
      <c r="P188" s="10" t="str">
        <f t="shared" si="17"/>
        <v>http://www.seikatubunka1.metro.tokyo.jp/houjin/npo_houjin/list/ledger/0011404.html</v>
      </c>
    </row>
    <row r="189" spans="1:16" ht="30" customHeight="1" x14ac:dyDescent="0.2">
      <c r="A189" s="4">
        <v>171</v>
      </c>
      <c r="B189" s="18" t="str">
        <f t="shared" si="12"/>
        <v>ＦＥＮＩＣＳ</v>
      </c>
      <c r="C189" s="19" t="s">
        <v>316</v>
      </c>
      <c r="D189" s="19"/>
      <c r="E189" s="20"/>
      <c r="F189" s="19" t="s">
        <v>316</v>
      </c>
      <c r="G189" s="13">
        <v>11476</v>
      </c>
      <c r="H189" s="14" t="s">
        <v>209</v>
      </c>
      <c r="I189" s="13">
        <v>20251219</v>
      </c>
      <c r="J189" s="16"/>
      <c r="K189" s="12">
        <v>1157</v>
      </c>
      <c r="L189" s="8" t="str">
        <f t="shared" si="13"/>
        <v>0000001157</v>
      </c>
      <c r="M189" s="9" t="str">
        <f t="shared" si="14"/>
        <v>0011476</v>
      </c>
      <c r="N189" s="9" t="str">
        <f t="shared" si="15"/>
        <v>20251219daitai0011476.pdf</v>
      </c>
      <c r="O189" s="10" t="str">
        <f t="shared" si="16"/>
        <v>http://www.seikatubunka1.metro.tokyo.jp/houjin/npo_houjin/data/files/0000001157/20251219daitai0011476.pdf</v>
      </c>
      <c r="P189" s="10" t="str">
        <f t="shared" si="17"/>
        <v>http://www.seikatubunka1.metro.tokyo.jp/houjin/npo_houjin/list/ledger/0011476.html</v>
      </c>
    </row>
    <row r="190" spans="1:16" ht="30" customHeight="1" x14ac:dyDescent="0.2">
      <c r="A190" s="4">
        <v>172</v>
      </c>
      <c r="B190" s="18" t="str">
        <f t="shared" si="12"/>
        <v>家屋調査による地域の住環境改善支援協会</v>
      </c>
      <c r="C190" s="19" t="s">
        <v>316</v>
      </c>
      <c r="D190" s="19"/>
      <c r="E190" s="20"/>
      <c r="F190" s="19" t="s">
        <v>316</v>
      </c>
      <c r="G190" s="13">
        <v>11571</v>
      </c>
      <c r="H190" s="14" t="s">
        <v>210</v>
      </c>
      <c r="I190" s="13">
        <v>20251219</v>
      </c>
      <c r="J190" s="16"/>
      <c r="K190" s="12">
        <v>1157</v>
      </c>
      <c r="L190" s="8" t="str">
        <f t="shared" si="13"/>
        <v>0000001157</v>
      </c>
      <c r="M190" s="9" t="str">
        <f t="shared" si="14"/>
        <v>0011571</v>
      </c>
      <c r="N190" s="9" t="str">
        <f t="shared" si="15"/>
        <v>20251219daitai0011571.pdf</v>
      </c>
      <c r="O190" s="10" t="str">
        <f t="shared" si="16"/>
        <v>http://www.seikatubunka1.metro.tokyo.jp/houjin/npo_houjin/data/files/0000001157/20251219daitai0011571.pdf</v>
      </c>
      <c r="P190" s="10" t="str">
        <f t="shared" si="17"/>
        <v>http://www.seikatubunka1.metro.tokyo.jp/houjin/npo_houjin/list/ledger/0011571.html</v>
      </c>
    </row>
    <row r="191" spans="1:16" ht="30" customHeight="1" x14ac:dyDescent="0.2">
      <c r="A191" s="4">
        <v>173</v>
      </c>
      <c r="B191" s="18" t="str">
        <f t="shared" si="12"/>
        <v>Ｒｏｏｔｓ</v>
      </c>
      <c r="C191" s="19" t="s">
        <v>316</v>
      </c>
      <c r="D191" s="19"/>
      <c r="E191" s="20"/>
      <c r="F191" s="19" t="s">
        <v>316</v>
      </c>
      <c r="G191" s="13">
        <v>11587</v>
      </c>
      <c r="H191" s="14" t="s">
        <v>211</v>
      </c>
      <c r="I191" s="13">
        <v>20251219</v>
      </c>
      <c r="J191" s="16"/>
      <c r="K191" s="12">
        <v>1157</v>
      </c>
      <c r="L191" s="8" t="str">
        <f t="shared" si="13"/>
        <v>0000001157</v>
      </c>
      <c r="M191" s="9" t="str">
        <f t="shared" si="14"/>
        <v>0011587</v>
      </c>
      <c r="N191" s="9" t="str">
        <f t="shared" si="15"/>
        <v>20251219daitai0011587.pdf</v>
      </c>
      <c r="O191" s="10" t="str">
        <f t="shared" si="16"/>
        <v>http://www.seikatubunka1.metro.tokyo.jp/houjin/npo_houjin/data/files/0000001157/20251219daitai0011587.pdf</v>
      </c>
      <c r="P191" s="10" t="str">
        <f t="shared" si="17"/>
        <v>http://www.seikatubunka1.metro.tokyo.jp/houjin/npo_houjin/list/ledger/0011587.html</v>
      </c>
    </row>
    <row r="192" spans="1:16" ht="30" customHeight="1" x14ac:dyDescent="0.2">
      <c r="A192" s="4">
        <v>174</v>
      </c>
      <c r="B192" s="18" t="str">
        <f t="shared" si="12"/>
        <v>さざんか</v>
      </c>
      <c r="C192" s="19" t="s">
        <v>316</v>
      </c>
      <c r="D192" s="19"/>
      <c r="E192" s="20"/>
      <c r="F192" s="19" t="s">
        <v>316</v>
      </c>
      <c r="G192" s="13">
        <v>11592</v>
      </c>
      <c r="H192" s="14" t="s">
        <v>212</v>
      </c>
      <c r="I192" s="13">
        <v>20251219</v>
      </c>
      <c r="J192" s="16"/>
      <c r="K192" s="12">
        <v>1157</v>
      </c>
      <c r="L192" s="8" t="str">
        <f t="shared" si="13"/>
        <v>0000001157</v>
      </c>
      <c r="M192" s="9" t="str">
        <f t="shared" si="14"/>
        <v>0011592</v>
      </c>
      <c r="N192" s="9" t="str">
        <f t="shared" si="15"/>
        <v>20251219daitai0011592.pdf</v>
      </c>
      <c r="O192" s="10" t="str">
        <f t="shared" si="16"/>
        <v>http://www.seikatubunka1.metro.tokyo.jp/houjin/npo_houjin/data/files/0000001157/20251219daitai0011592.pdf</v>
      </c>
      <c r="P192" s="10" t="str">
        <f t="shared" si="17"/>
        <v>http://www.seikatubunka1.metro.tokyo.jp/houjin/npo_houjin/list/ledger/0011592.html</v>
      </c>
    </row>
    <row r="193" spans="1:16" ht="30" customHeight="1" x14ac:dyDescent="0.2">
      <c r="A193" s="4">
        <v>175</v>
      </c>
      <c r="B193" s="18" t="str">
        <f t="shared" si="12"/>
        <v>スリランカとアジアの友の会</v>
      </c>
      <c r="C193" s="19" t="s">
        <v>316</v>
      </c>
      <c r="D193" s="19"/>
      <c r="E193" s="20"/>
      <c r="F193" s="19" t="s">
        <v>316</v>
      </c>
      <c r="G193" s="13">
        <v>11731</v>
      </c>
      <c r="H193" s="14" t="s">
        <v>213</v>
      </c>
      <c r="I193" s="13">
        <v>20251219</v>
      </c>
      <c r="J193" s="16"/>
      <c r="K193" s="12">
        <v>1157</v>
      </c>
      <c r="L193" s="8" t="str">
        <f t="shared" si="13"/>
        <v>0000001157</v>
      </c>
      <c r="M193" s="9" t="str">
        <f t="shared" si="14"/>
        <v>0011731</v>
      </c>
      <c r="N193" s="9" t="str">
        <f t="shared" si="15"/>
        <v>20251219daitai0011731.pdf</v>
      </c>
      <c r="O193" s="10" t="str">
        <f t="shared" si="16"/>
        <v>http://www.seikatubunka1.metro.tokyo.jp/houjin/npo_houjin/data/files/0000001157/20251219daitai0011731.pdf</v>
      </c>
      <c r="P193" s="10" t="str">
        <f t="shared" si="17"/>
        <v>http://www.seikatubunka1.metro.tokyo.jp/houjin/npo_houjin/list/ledger/0011731.html</v>
      </c>
    </row>
    <row r="194" spans="1:16" ht="30" customHeight="1" x14ac:dyDescent="0.2">
      <c r="A194" s="4">
        <v>176</v>
      </c>
      <c r="B194" s="18" t="str">
        <f t="shared" si="12"/>
        <v>Ｍｕｓｉｃ　Ｄｅｌｉｖｅｒｙキラキラ星</v>
      </c>
      <c r="C194" s="19" t="s">
        <v>316</v>
      </c>
      <c r="D194" s="19"/>
      <c r="E194" s="20"/>
      <c r="F194" s="19" t="s">
        <v>316</v>
      </c>
      <c r="G194" s="13">
        <v>11757</v>
      </c>
      <c r="H194" s="14" t="s">
        <v>42</v>
      </c>
      <c r="I194" s="13">
        <v>20251219</v>
      </c>
      <c r="J194" s="16"/>
      <c r="K194" s="12">
        <v>1157</v>
      </c>
      <c r="L194" s="8" t="str">
        <f t="shared" si="13"/>
        <v>0000001157</v>
      </c>
      <c r="M194" s="9" t="str">
        <f t="shared" si="14"/>
        <v>0011757</v>
      </c>
      <c r="N194" s="9" t="str">
        <f t="shared" si="15"/>
        <v>20251219daitai0011757.pdf</v>
      </c>
      <c r="O194" s="10" t="str">
        <f t="shared" si="16"/>
        <v>http://www.seikatubunka1.metro.tokyo.jp/houjin/npo_houjin/data/files/0000001157/20251219daitai0011757.pdf</v>
      </c>
      <c r="P194" s="10" t="str">
        <f t="shared" si="17"/>
        <v>http://www.seikatubunka1.metro.tokyo.jp/houjin/npo_houjin/list/ledger/0011757.html</v>
      </c>
    </row>
    <row r="195" spans="1:16" ht="30" customHeight="1" x14ac:dyDescent="0.2">
      <c r="A195" s="4">
        <v>177</v>
      </c>
      <c r="B195" s="18" t="str">
        <f t="shared" si="12"/>
        <v>クラヴィスアルクス</v>
      </c>
      <c r="C195" s="19" t="s">
        <v>316</v>
      </c>
      <c r="D195" s="19"/>
      <c r="E195" s="20"/>
      <c r="F195" s="19" t="s">
        <v>316</v>
      </c>
      <c r="G195" s="13">
        <v>11889</v>
      </c>
      <c r="H195" s="14" t="s">
        <v>214</v>
      </c>
      <c r="I195" s="13">
        <v>20251219</v>
      </c>
      <c r="J195" s="16"/>
      <c r="K195" s="12">
        <v>1157</v>
      </c>
      <c r="L195" s="8" t="str">
        <f t="shared" si="13"/>
        <v>0000001157</v>
      </c>
      <c r="M195" s="9" t="str">
        <f t="shared" si="14"/>
        <v>0011889</v>
      </c>
      <c r="N195" s="9" t="str">
        <f t="shared" si="15"/>
        <v>20251219daitai0011889.pdf</v>
      </c>
      <c r="O195" s="10" t="str">
        <f t="shared" si="16"/>
        <v>http://www.seikatubunka1.metro.tokyo.jp/houjin/npo_houjin/data/files/0000001157/20251219daitai0011889.pdf</v>
      </c>
      <c r="P195" s="10" t="str">
        <f t="shared" si="17"/>
        <v>http://www.seikatubunka1.metro.tokyo.jp/houjin/npo_houjin/list/ledger/0011889.html</v>
      </c>
    </row>
    <row r="196" spans="1:16" ht="30" customHeight="1" x14ac:dyDescent="0.2">
      <c r="A196" s="4">
        <v>178</v>
      </c>
      <c r="B196" s="18" t="str">
        <f t="shared" si="12"/>
        <v>めぐるまち国分寺</v>
      </c>
      <c r="C196" s="19">
        <v>46027</v>
      </c>
      <c r="D196" s="19"/>
      <c r="E196" s="20"/>
      <c r="F196" s="19" t="s">
        <v>316</v>
      </c>
      <c r="G196" s="13">
        <v>12032</v>
      </c>
      <c r="H196" s="14" t="s">
        <v>215</v>
      </c>
      <c r="I196" s="13">
        <v>20251219</v>
      </c>
      <c r="J196" s="16"/>
      <c r="K196" s="12">
        <v>1157</v>
      </c>
      <c r="L196" s="8" t="str">
        <f t="shared" si="13"/>
        <v>0000001157</v>
      </c>
      <c r="M196" s="9" t="str">
        <f t="shared" si="14"/>
        <v>0012032</v>
      </c>
      <c r="N196" s="9" t="str">
        <f t="shared" si="15"/>
        <v>20251219daitai0012032.pdf</v>
      </c>
      <c r="O196" s="10" t="str">
        <f t="shared" si="16"/>
        <v>http://www.seikatubunka1.metro.tokyo.jp/houjin/npo_houjin/data/files/0000001157/20251219daitai0012032.pdf</v>
      </c>
      <c r="P196" s="10" t="str">
        <f t="shared" si="17"/>
        <v>http://www.seikatubunka1.metro.tokyo.jp/houjin/npo_houjin/list/ledger/0012032.html</v>
      </c>
    </row>
    <row r="197" spans="1:16" ht="30" customHeight="1" x14ac:dyDescent="0.2">
      <c r="A197" s="4">
        <v>179</v>
      </c>
      <c r="B197" s="18" t="str">
        <f t="shared" si="12"/>
        <v>ミュージックプランツ</v>
      </c>
      <c r="C197" s="19" t="s">
        <v>316</v>
      </c>
      <c r="D197" s="19"/>
      <c r="E197" s="20"/>
      <c r="F197" s="19" t="s">
        <v>316</v>
      </c>
      <c r="G197" s="13">
        <v>12056</v>
      </c>
      <c r="H197" s="14" t="s">
        <v>216</v>
      </c>
      <c r="I197" s="13">
        <v>20251219</v>
      </c>
      <c r="J197" s="16"/>
      <c r="K197" s="12">
        <v>1157</v>
      </c>
      <c r="L197" s="8" t="str">
        <f t="shared" si="13"/>
        <v>0000001157</v>
      </c>
      <c r="M197" s="9" t="str">
        <f t="shared" si="14"/>
        <v>0012056</v>
      </c>
      <c r="N197" s="9" t="str">
        <f t="shared" si="15"/>
        <v>20251219daitai0012056.pdf</v>
      </c>
      <c r="O197" s="10" t="str">
        <f t="shared" si="16"/>
        <v>http://www.seikatubunka1.metro.tokyo.jp/houjin/npo_houjin/data/files/0000001157/20251219daitai0012056.pdf</v>
      </c>
      <c r="P197" s="10" t="str">
        <f t="shared" si="17"/>
        <v>http://www.seikatubunka1.metro.tokyo.jp/houjin/npo_houjin/list/ledger/0012056.html</v>
      </c>
    </row>
    <row r="198" spans="1:16" ht="30" customHeight="1" x14ac:dyDescent="0.2">
      <c r="A198" s="4">
        <v>180</v>
      </c>
      <c r="B198" s="18" t="str">
        <f t="shared" si="12"/>
        <v>全国連携実務者ネットワーク</v>
      </c>
      <c r="C198" s="19" t="s">
        <v>316</v>
      </c>
      <c r="D198" s="19"/>
      <c r="E198" s="20"/>
      <c r="F198" s="19" t="s">
        <v>316</v>
      </c>
      <c r="G198" s="13">
        <v>12137</v>
      </c>
      <c r="H198" s="14" t="s">
        <v>217</v>
      </c>
      <c r="I198" s="13">
        <v>20251219</v>
      </c>
      <c r="J198" s="16"/>
      <c r="K198" s="12">
        <v>1157</v>
      </c>
      <c r="L198" s="8" t="str">
        <f t="shared" si="13"/>
        <v>0000001157</v>
      </c>
      <c r="M198" s="9" t="str">
        <f t="shared" si="14"/>
        <v>0012137</v>
      </c>
      <c r="N198" s="9" t="str">
        <f t="shared" si="15"/>
        <v>20251219daitai0012137.pdf</v>
      </c>
      <c r="O198" s="10" t="str">
        <f t="shared" si="16"/>
        <v>http://www.seikatubunka1.metro.tokyo.jp/houjin/npo_houjin/data/files/0000001157/20251219daitai0012137.pdf</v>
      </c>
      <c r="P198" s="10" t="str">
        <f t="shared" si="17"/>
        <v>http://www.seikatubunka1.metro.tokyo.jp/houjin/npo_houjin/list/ledger/0012137.html</v>
      </c>
    </row>
    <row r="199" spans="1:16" ht="30" customHeight="1" x14ac:dyDescent="0.2">
      <c r="A199" s="4">
        <v>181</v>
      </c>
      <c r="B199" s="18" t="str">
        <f t="shared" si="12"/>
        <v>紡希の杜</v>
      </c>
      <c r="C199" s="19">
        <v>46010</v>
      </c>
      <c r="D199" s="19"/>
      <c r="E199" s="20"/>
      <c r="F199" s="19" t="s">
        <v>316</v>
      </c>
      <c r="G199" s="13">
        <v>12248</v>
      </c>
      <c r="H199" s="14" t="s">
        <v>218</v>
      </c>
      <c r="I199" s="13">
        <v>20251219</v>
      </c>
      <c r="J199" s="16"/>
      <c r="K199" s="12">
        <v>1157</v>
      </c>
      <c r="L199" s="8" t="str">
        <f t="shared" si="13"/>
        <v>0000001157</v>
      </c>
      <c r="M199" s="9" t="str">
        <f t="shared" si="14"/>
        <v>0012248</v>
      </c>
      <c r="N199" s="9" t="str">
        <f t="shared" si="15"/>
        <v>20251219daitai0012248.pdf</v>
      </c>
      <c r="O199" s="10" t="str">
        <f t="shared" si="16"/>
        <v>http://www.seikatubunka1.metro.tokyo.jp/houjin/npo_houjin/data/files/0000001157/20251219daitai0012248.pdf</v>
      </c>
      <c r="P199" s="10" t="str">
        <f t="shared" si="17"/>
        <v>http://www.seikatubunka1.metro.tokyo.jp/houjin/npo_houjin/list/ledger/0012248.html</v>
      </c>
    </row>
    <row r="200" spans="1:16" ht="30" customHeight="1" x14ac:dyDescent="0.2">
      <c r="A200" s="4">
        <v>182</v>
      </c>
      <c r="B200" s="18" t="str">
        <f t="shared" si="12"/>
        <v>Ｂｉｚｊａｐａｎ</v>
      </c>
      <c r="C200" s="19" t="s">
        <v>316</v>
      </c>
      <c r="D200" s="19"/>
      <c r="E200" s="20"/>
      <c r="F200" s="19" t="s">
        <v>316</v>
      </c>
      <c r="G200" s="13">
        <v>12326</v>
      </c>
      <c r="H200" s="14" t="s">
        <v>219</v>
      </c>
      <c r="I200" s="13">
        <v>20251219</v>
      </c>
      <c r="J200" s="16"/>
      <c r="K200" s="12">
        <v>1157</v>
      </c>
      <c r="L200" s="8" t="str">
        <f t="shared" si="13"/>
        <v>0000001157</v>
      </c>
      <c r="M200" s="9" t="str">
        <f t="shared" si="14"/>
        <v>0012326</v>
      </c>
      <c r="N200" s="9" t="str">
        <f t="shared" si="15"/>
        <v>20251219daitai0012326.pdf</v>
      </c>
      <c r="O200" s="10" t="str">
        <f t="shared" si="16"/>
        <v>http://www.seikatubunka1.metro.tokyo.jp/houjin/npo_houjin/data/files/0000001157/20251219daitai0012326.pdf</v>
      </c>
      <c r="P200" s="10" t="str">
        <f t="shared" si="17"/>
        <v>http://www.seikatubunka1.metro.tokyo.jp/houjin/npo_houjin/list/ledger/0012326.html</v>
      </c>
    </row>
    <row r="201" spans="1:16" ht="30" customHeight="1" x14ac:dyDescent="0.2">
      <c r="A201" s="4">
        <v>183</v>
      </c>
      <c r="B201" s="18" t="str">
        <f t="shared" si="12"/>
        <v>腎臓病臨床経済協議会</v>
      </c>
      <c r="C201" s="19" t="s">
        <v>316</v>
      </c>
      <c r="D201" s="19"/>
      <c r="E201" s="20"/>
      <c r="F201" s="19" t="s">
        <v>316</v>
      </c>
      <c r="G201" s="13">
        <v>12485</v>
      </c>
      <c r="H201" s="14" t="s">
        <v>220</v>
      </c>
      <c r="I201" s="13">
        <v>20251219</v>
      </c>
      <c r="J201" s="16"/>
      <c r="K201" s="12">
        <v>1157</v>
      </c>
      <c r="L201" s="8" t="str">
        <f t="shared" si="13"/>
        <v>0000001157</v>
      </c>
      <c r="M201" s="9" t="str">
        <f t="shared" si="14"/>
        <v>0012485</v>
      </c>
      <c r="N201" s="9" t="str">
        <f t="shared" si="15"/>
        <v>20251219daitai0012485.pdf</v>
      </c>
      <c r="O201" s="10" t="str">
        <f t="shared" si="16"/>
        <v>http://www.seikatubunka1.metro.tokyo.jp/houjin/npo_houjin/data/files/0000001157/20251219daitai0012485.pdf</v>
      </c>
      <c r="P201" s="10" t="str">
        <f t="shared" si="17"/>
        <v>http://www.seikatubunka1.metro.tokyo.jp/houjin/npo_houjin/list/ledger/0012485.html</v>
      </c>
    </row>
    <row r="202" spans="1:16" ht="30" customHeight="1" x14ac:dyDescent="0.2">
      <c r="A202" s="4">
        <v>184</v>
      </c>
      <c r="B202" s="18" t="str">
        <f t="shared" si="12"/>
        <v>森の包括支援センター</v>
      </c>
      <c r="C202" s="19" t="s">
        <v>316</v>
      </c>
      <c r="D202" s="19"/>
      <c r="E202" s="20"/>
      <c r="F202" s="19" t="s">
        <v>316</v>
      </c>
      <c r="G202" s="13">
        <v>12532</v>
      </c>
      <c r="H202" s="14" t="s">
        <v>221</v>
      </c>
      <c r="I202" s="13">
        <v>20251219</v>
      </c>
      <c r="J202" s="16"/>
      <c r="K202" s="12">
        <v>1157</v>
      </c>
      <c r="L202" s="8" t="str">
        <f t="shared" si="13"/>
        <v>0000001157</v>
      </c>
      <c r="M202" s="9" t="str">
        <f t="shared" si="14"/>
        <v>0012532</v>
      </c>
      <c r="N202" s="9" t="str">
        <f t="shared" si="15"/>
        <v>20251219daitai0012532.pdf</v>
      </c>
      <c r="O202" s="10" t="str">
        <f t="shared" si="16"/>
        <v>http://www.seikatubunka1.metro.tokyo.jp/houjin/npo_houjin/data/files/0000001157/20251219daitai0012532.pdf</v>
      </c>
      <c r="P202" s="10" t="str">
        <f t="shared" si="17"/>
        <v>http://www.seikatubunka1.metro.tokyo.jp/houjin/npo_houjin/list/ledger/0012532.html</v>
      </c>
    </row>
    <row r="203" spans="1:16" ht="30" customHeight="1" x14ac:dyDescent="0.2">
      <c r="A203" s="4">
        <v>185</v>
      </c>
      <c r="B203" s="18" t="str">
        <f t="shared" si="12"/>
        <v>子供未来</v>
      </c>
      <c r="C203" s="19">
        <v>46013</v>
      </c>
      <c r="D203" s="19"/>
      <c r="E203" s="20"/>
      <c r="F203" s="19" t="s">
        <v>316</v>
      </c>
      <c r="G203" s="13">
        <v>12644</v>
      </c>
      <c r="H203" s="14" t="s">
        <v>100</v>
      </c>
      <c r="I203" s="13">
        <v>20251219</v>
      </c>
      <c r="J203" s="16"/>
      <c r="K203" s="12">
        <v>1157</v>
      </c>
      <c r="L203" s="8" t="str">
        <f t="shared" si="13"/>
        <v>0000001157</v>
      </c>
      <c r="M203" s="9" t="str">
        <f t="shared" si="14"/>
        <v>0012644</v>
      </c>
      <c r="N203" s="9" t="str">
        <f t="shared" si="15"/>
        <v>20251219daitai0012644.pdf</v>
      </c>
      <c r="O203" s="10" t="str">
        <f t="shared" si="16"/>
        <v>http://www.seikatubunka1.metro.tokyo.jp/houjin/npo_houjin/data/files/0000001157/20251219daitai0012644.pdf</v>
      </c>
      <c r="P203" s="10" t="str">
        <f t="shared" si="17"/>
        <v>http://www.seikatubunka1.metro.tokyo.jp/houjin/npo_houjin/list/ledger/0012644.html</v>
      </c>
    </row>
    <row r="204" spans="1:16" ht="30" customHeight="1" x14ac:dyDescent="0.2">
      <c r="A204" s="4">
        <v>186</v>
      </c>
      <c r="B204" s="18" t="str">
        <f t="shared" si="12"/>
        <v>チアプラム</v>
      </c>
      <c r="C204" s="19">
        <v>46048</v>
      </c>
      <c r="D204" s="19">
        <v>46048</v>
      </c>
      <c r="E204" s="20"/>
      <c r="F204" s="19" t="s">
        <v>316</v>
      </c>
      <c r="G204" s="13">
        <v>12648</v>
      </c>
      <c r="H204" s="14" t="s">
        <v>222</v>
      </c>
      <c r="I204" s="13">
        <v>20251219</v>
      </c>
      <c r="J204" s="16"/>
      <c r="K204" s="12">
        <v>1157</v>
      </c>
      <c r="L204" s="8" t="str">
        <f t="shared" si="13"/>
        <v>0000001157</v>
      </c>
      <c r="M204" s="9" t="str">
        <f t="shared" si="14"/>
        <v>0012648</v>
      </c>
      <c r="N204" s="9" t="str">
        <f t="shared" si="15"/>
        <v>20251219daitai0012648.pdf</v>
      </c>
      <c r="O204" s="10" t="str">
        <f t="shared" si="16"/>
        <v>http://www.seikatubunka1.metro.tokyo.jp/houjin/npo_houjin/data/files/0000001157/20251219daitai0012648.pdf</v>
      </c>
      <c r="P204" s="10" t="str">
        <f t="shared" si="17"/>
        <v>http://www.seikatubunka1.metro.tokyo.jp/houjin/npo_houjin/list/ledger/0012648.html</v>
      </c>
    </row>
    <row r="205" spans="1:16" ht="30" customHeight="1" x14ac:dyDescent="0.2">
      <c r="A205" s="4">
        <v>187</v>
      </c>
      <c r="B205" s="18" t="str">
        <f t="shared" si="12"/>
        <v>プエルタアビエルタ</v>
      </c>
      <c r="C205" s="19" t="s">
        <v>316</v>
      </c>
      <c r="D205" s="19"/>
      <c r="E205" s="20"/>
      <c r="F205" s="19" t="s">
        <v>316</v>
      </c>
      <c r="G205" s="13">
        <v>12691</v>
      </c>
      <c r="H205" s="14" t="s">
        <v>223</v>
      </c>
      <c r="I205" s="13">
        <v>20251219</v>
      </c>
      <c r="J205" s="16"/>
      <c r="K205" s="12">
        <v>1157</v>
      </c>
      <c r="L205" s="8" t="str">
        <f t="shared" si="13"/>
        <v>0000001157</v>
      </c>
      <c r="M205" s="9" t="str">
        <f t="shared" si="14"/>
        <v>0012691</v>
      </c>
      <c r="N205" s="9" t="str">
        <f t="shared" si="15"/>
        <v>20251219daitai0012691.pdf</v>
      </c>
      <c r="O205" s="10" t="str">
        <f t="shared" si="16"/>
        <v>http://www.seikatubunka1.metro.tokyo.jp/houjin/npo_houjin/data/files/0000001157/20251219daitai0012691.pdf</v>
      </c>
      <c r="P205" s="10" t="str">
        <f t="shared" si="17"/>
        <v>http://www.seikatubunka1.metro.tokyo.jp/houjin/npo_houjin/list/ledger/0012691.html</v>
      </c>
    </row>
    <row r="206" spans="1:16" ht="30" customHeight="1" x14ac:dyDescent="0.2">
      <c r="A206" s="4">
        <v>188</v>
      </c>
      <c r="B206" s="18" t="str">
        <f t="shared" si="12"/>
        <v>ラーンアバウトベイビー</v>
      </c>
      <c r="C206" s="19" t="s">
        <v>316</v>
      </c>
      <c r="D206" s="19"/>
      <c r="E206" s="20"/>
      <c r="F206" s="19" t="s">
        <v>316</v>
      </c>
      <c r="G206" s="13">
        <v>12719</v>
      </c>
      <c r="H206" s="14" t="s">
        <v>224</v>
      </c>
      <c r="I206" s="13">
        <v>20251219</v>
      </c>
      <c r="J206" s="16"/>
      <c r="K206" s="12">
        <v>1157</v>
      </c>
      <c r="L206" s="8" t="str">
        <f t="shared" si="13"/>
        <v>0000001157</v>
      </c>
      <c r="M206" s="9" t="str">
        <f t="shared" si="14"/>
        <v>0012719</v>
      </c>
      <c r="N206" s="9" t="str">
        <f t="shared" si="15"/>
        <v>20251219daitai0012719.pdf</v>
      </c>
      <c r="O206" s="10" t="str">
        <f t="shared" si="16"/>
        <v>http://www.seikatubunka1.metro.tokyo.jp/houjin/npo_houjin/data/files/0000001157/20251219daitai0012719.pdf</v>
      </c>
      <c r="P206" s="10" t="str">
        <f t="shared" si="17"/>
        <v>http://www.seikatubunka1.metro.tokyo.jp/houjin/npo_houjin/list/ledger/0012719.html</v>
      </c>
    </row>
    <row r="207" spans="1:16" ht="30" customHeight="1" x14ac:dyDescent="0.2">
      <c r="A207" s="4">
        <v>189</v>
      </c>
      <c r="B207" s="18" t="str">
        <f t="shared" si="12"/>
        <v>蘆花会</v>
      </c>
      <c r="C207" s="19" t="s">
        <v>316</v>
      </c>
      <c r="D207" s="19"/>
      <c r="E207" s="20"/>
      <c r="F207" s="19" t="s">
        <v>316</v>
      </c>
      <c r="G207" s="13">
        <v>12757</v>
      </c>
      <c r="H207" s="14" t="s">
        <v>225</v>
      </c>
      <c r="I207" s="13">
        <v>20251219</v>
      </c>
      <c r="J207" s="16"/>
      <c r="K207" s="12">
        <v>1157</v>
      </c>
      <c r="L207" s="8" t="str">
        <f t="shared" si="13"/>
        <v>0000001157</v>
      </c>
      <c r="M207" s="9" t="str">
        <f t="shared" si="14"/>
        <v>0012757</v>
      </c>
      <c r="N207" s="9" t="str">
        <f t="shared" si="15"/>
        <v>20251219daitai0012757.pdf</v>
      </c>
      <c r="O207" s="10" t="str">
        <f t="shared" si="16"/>
        <v>http://www.seikatubunka1.metro.tokyo.jp/houjin/npo_houjin/data/files/0000001157/20251219daitai0012757.pdf</v>
      </c>
      <c r="P207" s="10" t="str">
        <f t="shared" si="17"/>
        <v>http://www.seikatubunka1.metro.tokyo.jp/houjin/npo_houjin/list/ledger/0012757.html</v>
      </c>
    </row>
    <row r="208" spans="1:16" ht="30" customHeight="1" x14ac:dyDescent="0.2">
      <c r="A208" s="4">
        <v>190</v>
      </c>
      <c r="B208" s="18" t="str">
        <f t="shared" si="12"/>
        <v>レインボーとしまの会</v>
      </c>
      <c r="C208" s="19" t="s">
        <v>316</v>
      </c>
      <c r="D208" s="19"/>
      <c r="E208" s="20"/>
      <c r="F208" s="19" t="s">
        <v>316</v>
      </c>
      <c r="G208" s="13">
        <v>12837</v>
      </c>
      <c r="H208" s="14" t="s">
        <v>226</v>
      </c>
      <c r="I208" s="13">
        <v>20251219</v>
      </c>
      <c r="J208" s="16"/>
      <c r="K208" s="12">
        <v>1157</v>
      </c>
      <c r="L208" s="8" t="str">
        <f t="shared" si="13"/>
        <v>0000001157</v>
      </c>
      <c r="M208" s="9" t="str">
        <f t="shared" si="14"/>
        <v>0012837</v>
      </c>
      <c r="N208" s="9" t="str">
        <f t="shared" si="15"/>
        <v>20251219daitai0012837.pdf</v>
      </c>
      <c r="O208" s="10" t="str">
        <f t="shared" si="16"/>
        <v>http://www.seikatubunka1.metro.tokyo.jp/houjin/npo_houjin/data/files/0000001157/20251219daitai0012837.pdf</v>
      </c>
      <c r="P208" s="10" t="str">
        <f t="shared" si="17"/>
        <v>http://www.seikatubunka1.metro.tokyo.jp/houjin/npo_houjin/list/ledger/0012837.html</v>
      </c>
    </row>
    <row r="209" spans="1:16" ht="30" customHeight="1" x14ac:dyDescent="0.2">
      <c r="A209" s="4">
        <v>191</v>
      </c>
      <c r="B209" s="18" t="str">
        <f t="shared" ref="B209:B272" si="18">IF(ISBLANK(H209),"",HYPERLINK(P209,H209))</f>
        <v>ＡＣＡ</v>
      </c>
      <c r="C209" s="19" t="s">
        <v>316</v>
      </c>
      <c r="D209" s="19"/>
      <c r="E209" s="20"/>
      <c r="F209" s="19" t="s">
        <v>316</v>
      </c>
      <c r="G209" s="13">
        <v>12872</v>
      </c>
      <c r="H209" s="14" t="s">
        <v>227</v>
      </c>
      <c r="I209" s="13">
        <v>20251219</v>
      </c>
      <c r="J209" s="16"/>
      <c r="K209" s="12">
        <v>1157</v>
      </c>
      <c r="L209" s="8" t="str">
        <f t="shared" ref="L209:L272" si="19">TEXT(K209,"0000000000")</f>
        <v>0000001157</v>
      </c>
      <c r="M209" s="9" t="str">
        <f t="shared" ref="M209:M272" si="20">IF(G209=999999,"",TEXT(G209,"0000000"))</f>
        <v>0012872</v>
      </c>
      <c r="N209" s="9" t="str">
        <f t="shared" ref="N209:N272" si="21">I209&amp;"daitai"&amp;M209&amp;".pdf"</f>
        <v>20251219daitai0012872.pdf</v>
      </c>
      <c r="O209" s="10" t="str">
        <f t="shared" ref="O209:O272" si="22">"http://www.seikatubunka1.metro.tokyo.jp/houjin/npo_houjin/data/files/"&amp;L209&amp;"/"&amp;N209</f>
        <v>http://www.seikatubunka1.metro.tokyo.jp/houjin/npo_houjin/data/files/0000001157/20251219daitai0012872.pdf</v>
      </c>
      <c r="P209" s="10" t="str">
        <f t="shared" ref="P209:P272" si="23">"http://www.seikatubunka1.metro.tokyo.jp/houjin/npo_houjin/list/ledger/"&amp;M209&amp;".html"</f>
        <v>http://www.seikatubunka1.metro.tokyo.jp/houjin/npo_houjin/list/ledger/0012872.html</v>
      </c>
    </row>
    <row r="210" spans="1:16" ht="30" customHeight="1" x14ac:dyDescent="0.2">
      <c r="A210" s="4">
        <v>192</v>
      </c>
      <c r="B210" s="18" t="str">
        <f t="shared" si="18"/>
        <v>日本陰陽学総合文化協会</v>
      </c>
      <c r="C210" s="19" t="s">
        <v>316</v>
      </c>
      <c r="D210" s="19"/>
      <c r="E210" s="20"/>
      <c r="F210" s="19" t="s">
        <v>316</v>
      </c>
      <c r="G210" s="13">
        <v>12876</v>
      </c>
      <c r="H210" s="14" t="s">
        <v>228</v>
      </c>
      <c r="I210" s="13">
        <v>20251219</v>
      </c>
      <c r="J210" s="16"/>
      <c r="K210" s="12">
        <v>1157</v>
      </c>
      <c r="L210" s="8" t="str">
        <f t="shared" si="19"/>
        <v>0000001157</v>
      </c>
      <c r="M210" s="9" t="str">
        <f t="shared" si="20"/>
        <v>0012876</v>
      </c>
      <c r="N210" s="9" t="str">
        <f t="shared" si="21"/>
        <v>20251219daitai0012876.pdf</v>
      </c>
      <c r="O210" s="10" t="str">
        <f t="shared" si="22"/>
        <v>http://www.seikatubunka1.metro.tokyo.jp/houjin/npo_houjin/data/files/0000001157/20251219daitai0012876.pdf</v>
      </c>
      <c r="P210" s="10" t="str">
        <f t="shared" si="23"/>
        <v>http://www.seikatubunka1.metro.tokyo.jp/houjin/npo_houjin/list/ledger/0012876.html</v>
      </c>
    </row>
    <row r="211" spans="1:16" ht="30" customHeight="1" x14ac:dyDescent="0.2">
      <c r="A211" s="4">
        <v>193</v>
      </c>
      <c r="B211" s="18" t="str">
        <f t="shared" si="18"/>
        <v>私の安息死研究会</v>
      </c>
      <c r="C211" s="19">
        <v>46016</v>
      </c>
      <c r="D211" s="19"/>
      <c r="E211" s="20"/>
      <c r="F211" s="19" t="s">
        <v>316</v>
      </c>
      <c r="G211" s="13">
        <v>12927</v>
      </c>
      <c r="H211" s="14" t="s">
        <v>229</v>
      </c>
      <c r="I211" s="13">
        <v>20251219</v>
      </c>
      <c r="J211" s="16"/>
      <c r="K211" s="12">
        <v>1157</v>
      </c>
      <c r="L211" s="8" t="str">
        <f t="shared" si="19"/>
        <v>0000001157</v>
      </c>
      <c r="M211" s="9" t="str">
        <f t="shared" si="20"/>
        <v>0012927</v>
      </c>
      <c r="N211" s="9" t="str">
        <f t="shared" si="21"/>
        <v>20251219daitai0012927.pdf</v>
      </c>
      <c r="O211" s="10" t="str">
        <f t="shared" si="22"/>
        <v>http://www.seikatubunka1.metro.tokyo.jp/houjin/npo_houjin/data/files/0000001157/20251219daitai0012927.pdf</v>
      </c>
      <c r="P211" s="10" t="str">
        <f t="shared" si="23"/>
        <v>http://www.seikatubunka1.metro.tokyo.jp/houjin/npo_houjin/list/ledger/0012927.html</v>
      </c>
    </row>
    <row r="212" spans="1:16" ht="30" customHeight="1" x14ac:dyDescent="0.2">
      <c r="A212" s="4">
        <v>194</v>
      </c>
      <c r="B212" s="18" t="str">
        <f t="shared" si="18"/>
        <v>なりわいプロジェクト</v>
      </c>
      <c r="C212" s="19" t="s">
        <v>316</v>
      </c>
      <c r="D212" s="19"/>
      <c r="E212" s="20"/>
      <c r="F212" s="19" t="s">
        <v>316</v>
      </c>
      <c r="G212" s="13">
        <v>13012</v>
      </c>
      <c r="H212" s="14" t="s">
        <v>230</v>
      </c>
      <c r="I212" s="13">
        <v>20251219</v>
      </c>
      <c r="J212" s="16"/>
      <c r="K212" s="12">
        <v>1157</v>
      </c>
      <c r="L212" s="8" t="str">
        <f t="shared" si="19"/>
        <v>0000001157</v>
      </c>
      <c r="M212" s="9" t="str">
        <f t="shared" si="20"/>
        <v>0013012</v>
      </c>
      <c r="N212" s="9" t="str">
        <f t="shared" si="21"/>
        <v>20251219daitai0013012.pdf</v>
      </c>
      <c r="O212" s="10" t="str">
        <f t="shared" si="22"/>
        <v>http://www.seikatubunka1.metro.tokyo.jp/houjin/npo_houjin/data/files/0000001157/20251219daitai0013012.pdf</v>
      </c>
      <c r="P212" s="10" t="str">
        <f t="shared" si="23"/>
        <v>http://www.seikatubunka1.metro.tokyo.jp/houjin/npo_houjin/list/ledger/0013012.html</v>
      </c>
    </row>
    <row r="213" spans="1:16" ht="30" customHeight="1" x14ac:dyDescent="0.2">
      <c r="A213" s="4">
        <v>195</v>
      </c>
      <c r="B213" s="18" t="str">
        <f t="shared" si="18"/>
        <v>世田谷なかよしパソコン</v>
      </c>
      <c r="C213" s="19" t="s">
        <v>316</v>
      </c>
      <c r="D213" s="19"/>
      <c r="E213" s="20"/>
      <c r="F213" s="19" t="s">
        <v>316</v>
      </c>
      <c r="G213" s="13">
        <v>13037</v>
      </c>
      <c r="H213" s="14" t="s">
        <v>231</v>
      </c>
      <c r="I213" s="13">
        <v>20251219</v>
      </c>
      <c r="J213" s="16"/>
      <c r="K213" s="12">
        <v>1157</v>
      </c>
      <c r="L213" s="8" t="str">
        <f t="shared" si="19"/>
        <v>0000001157</v>
      </c>
      <c r="M213" s="9" t="str">
        <f t="shared" si="20"/>
        <v>0013037</v>
      </c>
      <c r="N213" s="9" t="str">
        <f t="shared" si="21"/>
        <v>20251219daitai0013037.pdf</v>
      </c>
      <c r="O213" s="10" t="str">
        <f t="shared" si="22"/>
        <v>http://www.seikatubunka1.metro.tokyo.jp/houjin/npo_houjin/data/files/0000001157/20251219daitai0013037.pdf</v>
      </c>
      <c r="P213" s="10" t="str">
        <f t="shared" si="23"/>
        <v>http://www.seikatubunka1.metro.tokyo.jp/houjin/npo_houjin/list/ledger/0013037.html</v>
      </c>
    </row>
    <row r="214" spans="1:16" ht="30" customHeight="1" x14ac:dyDescent="0.2">
      <c r="A214" s="4">
        <v>196</v>
      </c>
      <c r="B214" s="18" t="str">
        <f t="shared" si="18"/>
        <v>ＮＰＯ法人いぬねこプロジェクト</v>
      </c>
      <c r="C214" s="19" t="s">
        <v>316</v>
      </c>
      <c r="D214" s="19"/>
      <c r="E214" s="20"/>
      <c r="F214" s="19" t="s">
        <v>316</v>
      </c>
      <c r="G214" s="13">
        <v>13088</v>
      </c>
      <c r="H214" s="14" t="s">
        <v>102</v>
      </c>
      <c r="I214" s="13">
        <v>20251219</v>
      </c>
      <c r="J214" s="16"/>
      <c r="K214" s="12">
        <v>1157</v>
      </c>
      <c r="L214" s="8" t="str">
        <f t="shared" si="19"/>
        <v>0000001157</v>
      </c>
      <c r="M214" s="9" t="str">
        <f t="shared" si="20"/>
        <v>0013088</v>
      </c>
      <c r="N214" s="9" t="str">
        <f t="shared" si="21"/>
        <v>20251219daitai0013088.pdf</v>
      </c>
      <c r="O214" s="10" t="str">
        <f t="shared" si="22"/>
        <v>http://www.seikatubunka1.metro.tokyo.jp/houjin/npo_houjin/data/files/0000001157/20251219daitai0013088.pdf</v>
      </c>
      <c r="P214" s="10" t="str">
        <f t="shared" si="23"/>
        <v>http://www.seikatubunka1.metro.tokyo.jp/houjin/npo_houjin/list/ledger/0013088.html</v>
      </c>
    </row>
    <row r="215" spans="1:16" ht="30" customHeight="1" x14ac:dyDescent="0.2">
      <c r="A215" s="4">
        <v>197</v>
      </c>
      <c r="B215" s="18" t="str">
        <f t="shared" si="18"/>
        <v>下垂体機能低下症の会</v>
      </c>
      <c r="C215" s="19">
        <v>46029</v>
      </c>
      <c r="D215" s="19"/>
      <c r="E215" s="20"/>
      <c r="F215" s="19" t="s">
        <v>316</v>
      </c>
      <c r="G215" s="13">
        <v>13101</v>
      </c>
      <c r="H215" s="14" t="s">
        <v>103</v>
      </c>
      <c r="I215" s="13">
        <v>20251219</v>
      </c>
      <c r="J215" s="16"/>
      <c r="K215" s="12">
        <v>1157</v>
      </c>
      <c r="L215" s="8" t="str">
        <f t="shared" si="19"/>
        <v>0000001157</v>
      </c>
      <c r="M215" s="9" t="str">
        <f t="shared" si="20"/>
        <v>0013101</v>
      </c>
      <c r="N215" s="9" t="str">
        <f t="shared" si="21"/>
        <v>20251219daitai0013101.pdf</v>
      </c>
      <c r="O215" s="10" t="str">
        <f t="shared" si="22"/>
        <v>http://www.seikatubunka1.metro.tokyo.jp/houjin/npo_houjin/data/files/0000001157/20251219daitai0013101.pdf</v>
      </c>
      <c r="P215" s="10" t="str">
        <f t="shared" si="23"/>
        <v>http://www.seikatubunka1.metro.tokyo.jp/houjin/npo_houjin/list/ledger/0013101.html</v>
      </c>
    </row>
    <row r="216" spans="1:16" ht="30" customHeight="1" x14ac:dyDescent="0.2">
      <c r="A216" s="4">
        <v>198</v>
      </c>
      <c r="B216" s="18" t="str">
        <f t="shared" si="18"/>
        <v>ＮＰＯ法人ＭＡＤＣＡＴＺ</v>
      </c>
      <c r="C216" s="19">
        <v>46031</v>
      </c>
      <c r="D216" s="19"/>
      <c r="E216" s="20"/>
      <c r="F216" s="19" t="s">
        <v>316</v>
      </c>
      <c r="G216" s="13">
        <v>13112</v>
      </c>
      <c r="H216" s="14" t="s">
        <v>104</v>
      </c>
      <c r="I216" s="13">
        <v>20251219</v>
      </c>
      <c r="J216" s="16"/>
      <c r="K216" s="12">
        <v>1157</v>
      </c>
      <c r="L216" s="8" t="str">
        <f t="shared" si="19"/>
        <v>0000001157</v>
      </c>
      <c r="M216" s="9" t="str">
        <f t="shared" si="20"/>
        <v>0013112</v>
      </c>
      <c r="N216" s="9" t="str">
        <f t="shared" si="21"/>
        <v>20251219daitai0013112.pdf</v>
      </c>
      <c r="O216" s="10" t="str">
        <f t="shared" si="22"/>
        <v>http://www.seikatubunka1.metro.tokyo.jp/houjin/npo_houjin/data/files/0000001157/20251219daitai0013112.pdf</v>
      </c>
      <c r="P216" s="10" t="str">
        <f t="shared" si="23"/>
        <v>http://www.seikatubunka1.metro.tokyo.jp/houjin/npo_houjin/list/ledger/0013112.html</v>
      </c>
    </row>
    <row r="217" spans="1:16" ht="30" customHeight="1" x14ac:dyDescent="0.2">
      <c r="A217" s="4">
        <v>199</v>
      </c>
      <c r="B217" s="18" t="str">
        <f t="shared" si="18"/>
        <v>還住舎</v>
      </c>
      <c r="C217" s="19" t="s">
        <v>316</v>
      </c>
      <c r="D217" s="19"/>
      <c r="E217" s="20"/>
      <c r="F217" s="19" t="s">
        <v>316</v>
      </c>
      <c r="G217" s="13">
        <v>13143</v>
      </c>
      <c r="H217" s="14" t="s">
        <v>105</v>
      </c>
      <c r="I217" s="13">
        <v>20251219</v>
      </c>
      <c r="J217" s="16"/>
      <c r="K217" s="12">
        <v>1157</v>
      </c>
      <c r="L217" s="8" t="str">
        <f t="shared" si="19"/>
        <v>0000001157</v>
      </c>
      <c r="M217" s="9" t="str">
        <f t="shared" si="20"/>
        <v>0013143</v>
      </c>
      <c r="N217" s="9" t="str">
        <f t="shared" si="21"/>
        <v>20251219daitai0013143.pdf</v>
      </c>
      <c r="O217" s="10" t="str">
        <f t="shared" si="22"/>
        <v>http://www.seikatubunka1.metro.tokyo.jp/houjin/npo_houjin/data/files/0000001157/20251219daitai0013143.pdf</v>
      </c>
      <c r="P217" s="10" t="str">
        <f t="shared" si="23"/>
        <v>http://www.seikatubunka1.metro.tokyo.jp/houjin/npo_houjin/list/ledger/0013143.html</v>
      </c>
    </row>
    <row r="218" spans="1:16" ht="30" customHeight="1" x14ac:dyDescent="0.2">
      <c r="A218" s="4">
        <v>200</v>
      </c>
      <c r="B218" s="18" t="str">
        <f t="shared" si="18"/>
        <v>公共政策調査機構</v>
      </c>
      <c r="C218" s="19">
        <v>46030</v>
      </c>
      <c r="D218" s="19"/>
      <c r="E218" s="20"/>
      <c r="F218" s="19" t="s">
        <v>316</v>
      </c>
      <c r="G218" s="13">
        <v>13205</v>
      </c>
      <c r="H218" s="14" t="s">
        <v>232</v>
      </c>
      <c r="I218" s="13">
        <v>20251219</v>
      </c>
      <c r="J218" s="16"/>
      <c r="K218" s="12">
        <v>1157</v>
      </c>
      <c r="L218" s="8" t="str">
        <f t="shared" si="19"/>
        <v>0000001157</v>
      </c>
      <c r="M218" s="9" t="str">
        <f t="shared" si="20"/>
        <v>0013205</v>
      </c>
      <c r="N218" s="9" t="str">
        <f t="shared" si="21"/>
        <v>20251219daitai0013205.pdf</v>
      </c>
      <c r="O218" s="10" t="str">
        <f t="shared" si="22"/>
        <v>http://www.seikatubunka1.metro.tokyo.jp/houjin/npo_houjin/data/files/0000001157/20251219daitai0013205.pdf</v>
      </c>
      <c r="P218" s="10" t="str">
        <f t="shared" si="23"/>
        <v>http://www.seikatubunka1.metro.tokyo.jp/houjin/npo_houjin/list/ledger/0013205.html</v>
      </c>
    </row>
    <row r="219" spans="1:16" ht="30" customHeight="1" x14ac:dyDescent="0.2">
      <c r="A219" s="4">
        <v>201</v>
      </c>
      <c r="B219" s="18" t="str">
        <f t="shared" si="18"/>
        <v>ゴールデンドライブ</v>
      </c>
      <c r="C219" s="19" t="s">
        <v>316</v>
      </c>
      <c r="D219" s="19"/>
      <c r="E219" s="20"/>
      <c r="F219" s="19" t="s">
        <v>316</v>
      </c>
      <c r="G219" s="13">
        <v>13226</v>
      </c>
      <c r="H219" s="14" t="s">
        <v>233</v>
      </c>
      <c r="I219" s="13">
        <v>20251219</v>
      </c>
      <c r="J219" s="16"/>
      <c r="K219" s="12">
        <v>1157</v>
      </c>
      <c r="L219" s="8" t="str">
        <f t="shared" si="19"/>
        <v>0000001157</v>
      </c>
      <c r="M219" s="9" t="str">
        <f t="shared" si="20"/>
        <v>0013226</v>
      </c>
      <c r="N219" s="9" t="str">
        <f t="shared" si="21"/>
        <v>20251219daitai0013226.pdf</v>
      </c>
      <c r="O219" s="10" t="str">
        <f t="shared" si="22"/>
        <v>http://www.seikatubunka1.metro.tokyo.jp/houjin/npo_houjin/data/files/0000001157/20251219daitai0013226.pdf</v>
      </c>
      <c r="P219" s="10" t="str">
        <f t="shared" si="23"/>
        <v>http://www.seikatubunka1.metro.tokyo.jp/houjin/npo_houjin/list/ledger/0013226.html</v>
      </c>
    </row>
    <row r="220" spans="1:16" ht="30" customHeight="1" x14ac:dyDescent="0.2">
      <c r="A220" s="4">
        <v>202</v>
      </c>
      <c r="B220" s="18" t="str">
        <f t="shared" si="18"/>
        <v>Ｎｅｐａｌ　Ｔａｍａｎｇ　Ｓｏｃｉｅｔｙ　ｏｆ　Ｊａｐａｎ</v>
      </c>
      <c r="C220" s="19" t="s">
        <v>316</v>
      </c>
      <c r="D220" s="19"/>
      <c r="E220" s="20"/>
      <c r="F220" s="19" t="s">
        <v>316</v>
      </c>
      <c r="G220" s="13">
        <v>13267</v>
      </c>
      <c r="H220" s="14" t="s">
        <v>234</v>
      </c>
      <c r="I220" s="13">
        <v>20251219</v>
      </c>
      <c r="J220" s="16"/>
      <c r="K220" s="12">
        <v>1157</v>
      </c>
      <c r="L220" s="8" t="str">
        <f t="shared" si="19"/>
        <v>0000001157</v>
      </c>
      <c r="M220" s="9" t="str">
        <f t="shared" si="20"/>
        <v>0013267</v>
      </c>
      <c r="N220" s="9" t="str">
        <f t="shared" si="21"/>
        <v>20251219daitai0013267.pdf</v>
      </c>
      <c r="O220" s="10" t="str">
        <f t="shared" si="22"/>
        <v>http://www.seikatubunka1.metro.tokyo.jp/houjin/npo_houjin/data/files/0000001157/20251219daitai0013267.pdf</v>
      </c>
      <c r="P220" s="10" t="str">
        <f t="shared" si="23"/>
        <v>http://www.seikatubunka1.metro.tokyo.jp/houjin/npo_houjin/list/ledger/0013267.html</v>
      </c>
    </row>
    <row r="221" spans="1:16" ht="30" customHeight="1" x14ac:dyDescent="0.2">
      <c r="A221" s="4">
        <v>203</v>
      </c>
      <c r="B221" s="18" t="str">
        <f t="shared" si="18"/>
        <v>空家危険住宅改善活用生活支援機構</v>
      </c>
      <c r="C221" s="19" t="s">
        <v>316</v>
      </c>
      <c r="D221" s="19"/>
      <c r="E221" s="20"/>
      <c r="F221" s="19" t="s">
        <v>316</v>
      </c>
      <c r="G221" s="13">
        <v>13373</v>
      </c>
      <c r="H221" s="14" t="s">
        <v>235</v>
      </c>
      <c r="I221" s="13">
        <v>20251219</v>
      </c>
      <c r="J221" s="16"/>
      <c r="K221" s="12">
        <v>1157</v>
      </c>
      <c r="L221" s="8" t="str">
        <f t="shared" si="19"/>
        <v>0000001157</v>
      </c>
      <c r="M221" s="9" t="str">
        <f t="shared" si="20"/>
        <v>0013373</v>
      </c>
      <c r="N221" s="9" t="str">
        <f t="shared" si="21"/>
        <v>20251219daitai0013373.pdf</v>
      </c>
      <c r="O221" s="10" t="str">
        <f t="shared" si="22"/>
        <v>http://www.seikatubunka1.metro.tokyo.jp/houjin/npo_houjin/data/files/0000001157/20251219daitai0013373.pdf</v>
      </c>
      <c r="P221" s="10" t="str">
        <f t="shared" si="23"/>
        <v>http://www.seikatubunka1.metro.tokyo.jp/houjin/npo_houjin/list/ledger/0013373.html</v>
      </c>
    </row>
    <row r="222" spans="1:16" ht="30" customHeight="1" x14ac:dyDescent="0.2">
      <c r="A222" s="4">
        <v>204</v>
      </c>
      <c r="B222" s="18" t="str">
        <f t="shared" si="18"/>
        <v>生活支援ハピネスライフ多摩</v>
      </c>
      <c r="C222" s="19" t="s">
        <v>316</v>
      </c>
      <c r="D222" s="19"/>
      <c r="E222" s="20"/>
      <c r="F222" s="19" t="s">
        <v>316</v>
      </c>
      <c r="G222" s="13">
        <v>13437</v>
      </c>
      <c r="H222" s="14" t="s">
        <v>236</v>
      </c>
      <c r="I222" s="13">
        <v>20251219</v>
      </c>
      <c r="J222" s="16"/>
      <c r="K222" s="12">
        <v>1157</v>
      </c>
      <c r="L222" s="8" t="str">
        <f t="shared" si="19"/>
        <v>0000001157</v>
      </c>
      <c r="M222" s="9" t="str">
        <f t="shared" si="20"/>
        <v>0013437</v>
      </c>
      <c r="N222" s="9" t="str">
        <f t="shared" si="21"/>
        <v>20251219daitai0013437.pdf</v>
      </c>
      <c r="O222" s="10" t="str">
        <f t="shared" si="22"/>
        <v>http://www.seikatubunka1.metro.tokyo.jp/houjin/npo_houjin/data/files/0000001157/20251219daitai0013437.pdf</v>
      </c>
      <c r="P222" s="10" t="str">
        <f t="shared" si="23"/>
        <v>http://www.seikatubunka1.metro.tokyo.jp/houjin/npo_houjin/list/ledger/0013437.html</v>
      </c>
    </row>
    <row r="223" spans="1:16" ht="30" customHeight="1" x14ac:dyDescent="0.2">
      <c r="A223" s="4">
        <v>205</v>
      </c>
      <c r="B223" s="18" t="str">
        <f t="shared" si="18"/>
        <v>地域と共に生きる会</v>
      </c>
      <c r="C223" s="19" t="s">
        <v>316</v>
      </c>
      <c r="D223" s="19"/>
      <c r="E223" s="20"/>
      <c r="F223" s="19" t="s">
        <v>316</v>
      </c>
      <c r="G223" s="13">
        <v>13472</v>
      </c>
      <c r="H223" s="14" t="s">
        <v>108</v>
      </c>
      <c r="I223" s="13">
        <v>20251219</v>
      </c>
      <c r="J223" s="16"/>
      <c r="K223" s="12">
        <v>1157</v>
      </c>
      <c r="L223" s="8" t="str">
        <f t="shared" si="19"/>
        <v>0000001157</v>
      </c>
      <c r="M223" s="9" t="str">
        <f t="shared" si="20"/>
        <v>0013472</v>
      </c>
      <c r="N223" s="9" t="str">
        <f t="shared" si="21"/>
        <v>20251219daitai0013472.pdf</v>
      </c>
      <c r="O223" s="10" t="str">
        <f t="shared" si="22"/>
        <v>http://www.seikatubunka1.metro.tokyo.jp/houjin/npo_houjin/data/files/0000001157/20251219daitai0013472.pdf</v>
      </c>
      <c r="P223" s="10" t="str">
        <f t="shared" si="23"/>
        <v>http://www.seikatubunka1.metro.tokyo.jp/houjin/npo_houjin/list/ledger/0013472.html</v>
      </c>
    </row>
    <row r="224" spans="1:16" ht="30" customHeight="1" x14ac:dyDescent="0.2">
      <c r="A224" s="4">
        <v>206</v>
      </c>
      <c r="B224" s="18" t="str">
        <f t="shared" si="18"/>
        <v>ＮＰＯ法人ゼウス＆マリーンズ</v>
      </c>
      <c r="C224" s="19" t="s">
        <v>316</v>
      </c>
      <c r="D224" s="19"/>
      <c r="E224" s="20"/>
      <c r="F224" s="19" t="s">
        <v>316</v>
      </c>
      <c r="G224" s="13">
        <v>13498</v>
      </c>
      <c r="H224" s="14" t="s">
        <v>237</v>
      </c>
      <c r="I224" s="13">
        <v>20251219</v>
      </c>
      <c r="J224" s="16"/>
      <c r="K224" s="12">
        <v>1157</v>
      </c>
      <c r="L224" s="8" t="str">
        <f t="shared" si="19"/>
        <v>0000001157</v>
      </c>
      <c r="M224" s="9" t="str">
        <f t="shared" si="20"/>
        <v>0013498</v>
      </c>
      <c r="N224" s="9" t="str">
        <f t="shared" si="21"/>
        <v>20251219daitai0013498.pdf</v>
      </c>
      <c r="O224" s="10" t="str">
        <f t="shared" si="22"/>
        <v>http://www.seikatubunka1.metro.tokyo.jp/houjin/npo_houjin/data/files/0000001157/20251219daitai0013498.pdf</v>
      </c>
      <c r="P224" s="10" t="str">
        <f t="shared" si="23"/>
        <v>http://www.seikatubunka1.metro.tokyo.jp/houjin/npo_houjin/list/ledger/0013498.html</v>
      </c>
    </row>
    <row r="225" spans="1:16" ht="30" customHeight="1" x14ac:dyDescent="0.2">
      <c r="A225" s="4">
        <v>207</v>
      </c>
      <c r="B225" s="18" t="str">
        <f t="shared" si="18"/>
        <v>おちかわの里</v>
      </c>
      <c r="C225" s="19" t="s">
        <v>316</v>
      </c>
      <c r="D225" s="19"/>
      <c r="E225" s="20"/>
      <c r="F225" s="19" t="s">
        <v>316</v>
      </c>
      <c r="G225" s="13">
        <v>13621</v>
      </c>
      <c r="H225" s="14" t="s">
        <v>238</v>
      </c>
      <c r="I225" s="13">
        <v>20251219</v>
      </c>
      <c r="J225" s="16"/>
      <c r="K225" s="12">
        <v>1157</v>
      </c>
      <c r="L225" s="8" t="str">
        <f t="shared" si="19"/>
        <v>0000001157</v>
      </c>
      <c r="M225" s="9" t="str">
        <f t="shared" si="20"/>
        <v>0013621</v>
      </c>
      <c r="N225" s="9" t="str">
        <f t="shared" si="21"/>
        <v>20251219daitai0013621.pdf</v>
      </c>
      <c r="O225" s="10" t="str">
        <f t="shared" si="22"/>
        <v>http://www.seikatubunka1.metro.tokyo.jp/houjin/npo_houjin/data/files/0000001157/20251219daitai0013621.pdf</v>
      </c>
      <c r="P225" s="10" t="str">
        <f t="shared" si="23"/>
        <v>http://www.seikatubunka1.metro.tokyo.jp/houjin/npo_houjin/list/ledger/0013621.html</v>
      </c>
    </row>
    <row r="226" spans="1:16" ht="30" customHeight="1" x14ac:dyDescent="0.2">
      <c r="A226" s="4">
        <v>208</v>
      </c>
      <c r="B226" s="18" t="str">
        <f t="shared" si="18"/>
        <v>和装和文化振興会</v>
      </c>
      <c r="C226" s="19" t="s">
        <v>316</v>
      </c>
      <c r="D226" s="19"/>
      <c r="E226" s="20"/>
      <c r="F226" s="19" t="s">
        <v>316</v>
      </c>
      <c r="G226" s="13">
        <v>13679</v>
      </c>
      <c r="H226" s="14" t="s">
        <v>24</v>
      </c>
      <c r="I226" s="13">
        <v>20251219</v>
      </c>
      <c r="J226" s="16"/>
      <c r="K226" s="12">
        <v>1157</v>
      </c>
      <c r="L226" s="8" t="str">
        <f t="shared" si="19"/>
        <v>0000001157</v>
      </c>
      <c r="M226" s="9" t="str">
        <f t="shared" si="20"/>
        <v>0013679</v>
      </c>
      <c r="N226" s="9" t="str">
        <f t="shared" si="21"/>
        <v>20251219daitai0013679.pdf</v>
      </c>
      <c r="O226" s="10" t="str">
        <f t="shared" si="22"/>
        <v>http://www.seikatubunka1.metro.tokyo.jp/houjin/npo_houjin/data/files/0000001157/20251219daitai0013679.pdf</v>
      </c>
      <c r="P226" s="10" t="str">
        <f t="shared" si="23"/>
        <v>http://www.seikatubunka1.metro.tokyo.jp/houjin/npo_houjin/list/ledger/0013679.html</v>
      </c>
    </row>
    <row r="227" spans="1:16" ht="30" customHeight="1" x14ac:dyDescent="0.2">
      <c r="A227" s="4">
        <v>209</v>
      </c>
      <c r="B227" s="18" t="str">
        <f t="shared" si="18"/>
        <v>荒川キッズスポーツクラブ</v>
      </c>
      <c r="C227" s="19" t="s">
        <v>316</v>
      </c>
      <c r="D227" s="19"/>
      <c r="E227" s="20"/>
      <c r="F227" s="19" t="s">
        <v>316</v>
      </c>
      <c r="G227" s="13">
        <v>13712</v>
      </c>
      <c r="H227" s="14" t="s">
        <v>239</v>
      </c>
      <c r="I227" s="13">
        <v>20251219</v>
      </c>
      <c r="J227" s="16"/>
      <c r="K227" s="12">
        <v>1157</v>
      </c>
      <c r="L227" s="8" t="str">
        <f t="shared" si="19"/>
        <v>0000001157</v>
      </c>
      <c r="M227" s="9" t="str">
        <f t="shared" si="20"/>
        <v>0013712</v>
      </c>
      <c r="N227" s="9" t="str">
        <f t="shared" si="21"/>
        <v>20251219daitai0013712.pdf</v>
      </c>
      <c r="O227" s="10" t="str">
        <f t="shared" si="22"/>
        <v>http://www.seikatubunka1.metro.tokyo.jp/houjin/npo_houjin/data/files/0000001157/20251219daitai0013712.pdf</v>
      </c>
      <c r="P227" s="10" t="str">
        <f t="shared" si="23"/>
        <v>http://www.seikatubunka1.metro.tokyo.jp/houjin/npo_houjin/list/ledger/0013712.html</v>
      </c>
    </row>
    <row r="228" spans="1:16" ht="30" customHeight="1" x14ac:dyDescent="0.2">
      <c r="A228" s="4">
        <v>210</v>
      </c>
      <c r="B228" s="18" t="str">
        <f t="shared" si="18"/>
        <v>ユニバーサルキャリアデザイン</v>
      </c>
      <c r="C228" s="19" t="s">
        <v>316</v>
      </c>
      <c r="D228" s="19"/>
      <c r="E228" s="20"/>
      <c r="F228" s="19" t="s">
        <v>316</v>
      </c>
      <c r="G228" s="13">
        <v>13765</v>
      </c>
      <c r="H228" s="14" t="s">
        <v>111</v>
      </c>
      <c r="I228" s="13">
        <v>20251219</v>
      </c>
      <c r="J228" s="16"/>
      <c r="K228" s="12">
        <v>1157</v>
      </c>
      <c r="L228" s="8" t="str">
        <f t="shared" si="19"/>
        <v>0000001157</v>
      </c>
      <c r="M228" s="9" t="str">
        <f t="shared" si="20"/>
        <v>0013765</v>
      </c>
      <c r="N228" s="9" t="str">
        <f t="shared" si="21"/>
        <v>20251219daitai0013765.pdf</v>
      </c>
      <c r="O228" s="10" t="str">
        <f t="shared" si="22"/>
        <v>http://www.seikatubunka1.metro.tokyo.jp/houjin/npo_houjin/data/files/0000001157/20251219daitai0013765.pdf</v>
      </c>
      <c r="P228" s="10" t="str">
        <f t="shared" si="23"/>
        <v>http://www.seikatubunka1.metro.tokyo.jp/houjin/npo_houjin/list/ledger/0013765.html</v>
      </c>
    </row>
    <row r="229" spans="1:16" ht="30" customHeight="1" x14ac:dyDescent="0.2">
      <c r="A229" s="4">
        <v>211</v>
      </c>
      <c r="B229" s="18" t="str">
        <f t="shared" si="18"/>
        <v>ＮＰＯ法人数学カフェ</v>
      </c>
      <c r="C229" s="19" t="s">
        <v>316</v>
      </c>
      <c r="D229" s="19"/>
      <c r="E229" s="20"/>
      <c r="F229" s="19" t="s">
        <v>316</v>
      </c>
      <c r="G229" s="13">
        <v>13782</v>
      </c>
      <c r="H229" s="14" t="s">
        <v>240</v>
      </c>
      <c r="I229" s="13">
        <v>20251219</v>
      </c>
      <c r="J229" s="16"/>
      <c r="K229" s="12">
        <v>1157</v>
      </c>
      <c r="L229" s="8" t="str">
        <f t="shared" si="19"/>
        <v>0000001157</v>
      </c>
      <c r="M229" s="9" t="str">
        <f t="shared" si="20"/>
        <v>0013782</v>
      </c>
      <c r="N229" s="9" t="str">
        <f t="shared" si="21"/>
        <v>20251219daitai0013782.pdf</v>
      </c>
      <c r="O229" s="10" t="str">
        <f t="shared" si="22"/>
        <v>http://www.seikatubunka1.metro.tokyo.jp/houjin/npo_houjin/data/files/0000001157/20251219daitai0013782.pdf</v>
      </c>
      <c r="P229" s="10" t="str">
        <f t="shared" si="23"/>
        <v>http://www.seikatubunka1.metro.tokyo.jp/houjin/npo_houjin/list/ledger/0013782.html</v>
      </c>
    </row>
    <row r="230" spans="1:16" ht="30" customHeight="1" x14ac:dyDescent="0.2">
      <c r="A230" s="4">
        <v>212</v>
      </c>
      <c r="B230" s="18" t="str">
        <f t="shared" si="18"/>
        <v>ジャパンアーチェリーシンジケート</v>
      </c>
      <c r="C230" s="19" t="s">
        <v>316</v>
      </c>
      <c r="D230" s="19"/>
      <c r="E230" s="20"/>
      <c r="F230" s="19" t="s">
        <v>316</v>
      </c>
      <c r="G230" s="13">
        <v>13790</v>
      </c>
      <c r="H230" s="14" t="s">
        <v>241</v>
      </c>
      <c r="I230" s="13">
        <v>20251219</v>
      </c>
      <c r="J230" s="16"/>
      <c r="K230" s="12">
        <v>1157</v>
      </c>
      <c r="L230" s="8" t="str">
        <f t="shared" si="19"/>
        <v>0000001157</v>
      </c>
      <c r="M230" s="9" t="str">
        <f t="shared" si="20"/>
        <v>0013790</v>
      </c>
      <c r="N230" s="9" t="str">
        <f t="shared" si="21"/>
        <v>20251219daitai0013790.pdf</v>
      </c>
      <c r="O230" s="10" t="str">
        <f t="shared" si="22"/>
        <v>http://www.seikatubunka1.metro.tokyo.jp/houjin/npo_houjin/data/files/0000001157/20251219daitai0013790.pdf</v>
      </c>
      <c r="P230" s="10" t="str">
        <f t="shared" si="23"/>
        <v>http://www.seikatubunka1.metro.tokyo.jp/houjin/npo_houjin/list/ledger/0013790.html</v>
      </c>
    </row>
    <row r="231" spans="1:16" ht="30" customHeight="1" x14ac:dyDescent="0.2">
      <c r="A231" s="4">
        <v>213</v>
      </c>
      <c r="B231" s="18" t="str">
        <f t="shared" si="18"/>
        <v>オフィスリブスタイル</v>
      </c>
      <c r="C231" s="19">
        <v>46010</v>
      </c>
      <c r="D231" s="19"/>
      <c r="E231" s="20"/>
      <c r="F231" s="19" t="s">
        <v>316</v>
      </c>
      <c r="G231" s="13">
        <v>13810</v>
      </c>
      <c r="H231" s="14" t="s">
        <v>242</v>
      </c>
      <c r="I231" s="13">
        <v>20251219</v>
      </c>
      <c r="J231" s="16"/>
      <c r="K231" s="12">
        <v>1157</v>
      </c>
      <c r="L231" s="8" t="str">
        <f t="shared" si="19"/>
        <v>0000001157</v>
      </c>
      <c r="M231" s="9" t="str">
        <f t="shared" si="20"/>
        <v>0013810</v>
      </c>
      <c r="N231" s="9" t="str">
        <f t="shared" si="21"/>
        <v>20251219daitai0013810.pdf</v>
      </c>
      <c r="O231" s="10" t="str">
        <f t="shared" si="22"/>
        <v>http://www.seikatubunka1.metro.tokyo.jp/houjin/npo_houjin/data/files/0000001157/20251219daitai0013810.pdf</v>
      </c>
      <c r="P231" s="10" t="str">
        <f t="shared" si="23"/>
        <v>http://www.seikatubunka1.metro.tokyo.jp/houjin/npo_houjin/list/ledger/0013810.html</v>
      </c>
    </row>
    <row r="232" spans="1:16" ht="30" customHeight="1" x14ac:dyDescent="0.2">
      <c r="A232" s="4">
        <v>214</v>
      </c>
      <c r="B232" s="18" t="str">
        <f t="shared" si="18"/>
        <v>ＩｏＴメディアラボラトリー　</v>
      </c>
      <c r="C232" s="19">
        <v>46015</v>
      </c>
      <c r="D232" s="19"/>
      <c r="E232" s="20"/>
      <c r="F232" s="19" t="s">
        <v>316</v>
      </c>
      <c r="G232" s="13">
        <v>13840</v>
      </c>
      <c r="H232" s="14" t="s">
        <v>243</v>
      </c>
      <c r="I232" s="13">
        <v>20251219</v>
      </c>
      <c r="J232" s="16"/>
      <c r="K232" s="12">
        <v>1157</v>
      </c>
      <c r="L232" s="8" t="str">
        <f t="shared" si="19"/>
        <v>0000001157</v>
      </c>
      <c r="M232" s="9" t="str">
        <f t="shared" si="20"/>
        <v>0013840</v>
      </c>
      <c r="N232" s="9" t="str">
        <f t="shared" si="21"/>
        <v>20251219daitai0013840.pdf</v>
      </c>
      <c r="O232" s="10" t="str">
        <f t="shared" si="22"/>
        <v>http://www.seikatubunka1.metro.tokyo.jp/houjin/npo_houjin/data/files/0000001157/20251219daitai0013840.pdf</v>
      </c>
      <c r="P232" s="10" t="str">
        <f t="shared" si="23"/>
        <v>http://www.seikatubunka1.metro.tokyo.jp/houjin/npo_houjin/list/ledger/0013840.html</v>
      </c>
    </row>
    <row r="233" spans="1:16" ht="30" customHeight="1" x14ac:dyDescent="0.2">
      <c r="A233" s="4">
        <v>215</v>
      </c>
      <c r="B233" s="18" t="str">
        <f t="shared" si="18"/>
        <v>Ｇｒａｔｅｆｕｌ　ｔｏ　ｙｏｕ</v>
      </c>
      <c r="C233" s="19" t="s">
        <v>316</v>
      </c>
      <c r="D233" s="19"/>
      <c r="E233" s="20"/>
      <c r="F233" s="19" t="s">
        <v>316</v>
      </c>
      <c r="G233" s="13">
        <v>13855</v>
      </c>
      <c r="H233" s="14" t="s">
        <v>244</v>
      </c>
      <c r="I233" s="13">
        <v>20251219</v>
      </c>
      <c r="J233" s="16"/>
      <c r="K233" s="12">
        <v>1157</v>
      </c>
      <c r="L233" s="8" t="str">
        <f t="shared" si="19"/>
        <v>0000001157</v>
      </c>
      <c r="M233" s="9" t="str">
        <f t="shared" si="20"/>
        <v>0013855</v>
      </c>
      <c r="N233" s="9" t="str">
        <f t="shared" si="21"/>
        <v>20251219daitai0013855.pdf</v>
      </c>
      <c r="O233" s="10" t="str">
        <f t="shared" si="22"/>
        <v>http://www.seikatubunka1.metro.tokyo.jp/houjin/npo_houjin/data/files/0000001157/20251219daitai0013855.pdf</v>
      </c>
      <c r="P233" s="10" t="str">
        <f t="shared" si="23"/>
        <v>http://www.seikatubunka1.metro.tokyo.jp/houjin/npo_houjin/list/ledger/0013855.html</v>
      </c>
    </row>
    <row r="234" spans="1:16" ht="30" customHeight="1" x14ac:dyDescent="0.2">
      <c r="A234" s="4">
        <v>216</v>
      </c>
      <c r="B234" s="18" t="str">
        <f t="shared" si="18"/>
        <v>といろ</v>
      </c>
      <c r="C234" s="19" t="s">
        <v>316</v>
      </c>
      <c r="D234" s="19"/>
      <c r="E234" s="20"/>
      <c r="F234" s="19" t="s">
        <v>316</v>
      </c>
      <c r="G234" s="13">
        <v>13907</v>
      </c>
      <c r="H234" s="14" t="s">
        <v>245</v>
      </c>
      <c r="I234" s="13">
        <v>20251219</v>
      </c>
      <c r="J234" s="16"/>
      <c r="K234" s="12">
        <v>1157</v>
      </c>
      <c r="L234" s="8" t="str">
        <f t="shared" si="19"/>
        <v>0000001157</v>
      </c>
      <c r="M234" s="9" t="str">
        <f t="shared" si="20"/>
        <v>0013907</v>
      </c>
      <c r="N234" s="9" t="str">
        <f t="shared" si="21"/>
        <v>20251219daitai0013907.pdf</v>
      </c>
      <c r="O234" s="10" t="str">
        <f t="shared" si="22"/>
        <v>http://www.seikatubunka1.metro.tokyo.jp/houjin/npo_houjin/data/files/0000001157/20251219daitai0013907.pdf</v>
      </c>
      <c r="P234" s="10" t="str">
        <f t="shared" si="23"/>
        <v>http://www.seikatubunka1.metro.tokyo.jp/houjin/npo_houjin/list/ledger/0013907.html</v>
      </c>
    </row>
    <row r="235" spans="1:16" ht="30" customHeight="1" x14ac:dyDescent="0.2">
      <c r="A235" s="4">
        <v>217</v>
      </c>
      <c r="B235" s="18" t="str">
        <f t="shared" si="18"/>
        <v>こども応援プロジェクト</v>
      </c>
      <c r="C235" s="19">
        <v>46044</v>
      </c>
      <c r="D235" s="19"/>
      <c r="E235" s="20"/>
      <c r="F235" s="19" t="s">
        <v>316</v>
      </c>
      <c r="G235" s="13">
        <v>13909</v>
      </c>
      <c r="H235" s="14" t="s">
        <v>246</v>
      </c>
      <c r="I235" s="13">
        <v>20251219</v>
      </c>
      <c r="J235" s="16"/>
      <c r="K235" s="12">
        <v>1157</v>
      </c>
      <c r="L235" s="8" t="str">
        <f t="shared" si="19"/>
        <v>0000001157</v>
      </c>
      <c r="M235" s="9" t="str">
        <f t="shared" si="20"/>
        <v>0013909</v>
      </c>
      <c r="N235" s="9" t="str">
        <f t="shared" si="21"/>
        <v>20251219daitai0013909.pdf</v>
      </c>
      <c r="O235" s="10" t="str">
        <f t="shared" si="22"/>
        <v>http://www.seikatubunka1.metro.tokyo.jp/houjin/npo_houjin/data/files/0000001157/20251219daitai0013909.pdf</v>
      </c>
      <c r="P235" s="10" t="str">
        <f t="shared" si="23"/>
        <v>http://www.seikatubunka1.metro.tokyo.jp/houjin/npo_houjin/list/ledger/0013909.html</v>
      </c>
    </row>
    <row r="236" spans="1:16" ht="30" customHeight="1" x14ac:dyDescent="0.2">
      <c r="A236" s="4">
        <v>218</v>
      </c>
      <c r="B236" s="18" t="str">
        <f t="shared" si="18"/>
        <v>けだ・まも</v>
      </c>
      <c r="C236" s="19" t="s">
        <v>316</v>
      </c>
      <c r="D236" s="19"/>
      <c r="E236" s="20"/>
      <c r="F236" s="19" t="s">
        <v>316</v>
      </c>
      <c r="G236" s="13">
        <v>13923</v>
      </c>
      <c r="H236" s="14" t="s">
        <v>115</v>
      </c>
      <c r="I236" s="13">
        <v>20251219</v>
      </c>
      <c r="J236" s="16"/>
      <c r="K236" s="12">
        <v>1157</v>
      </c>
      <c r="L236" s="8" t="str">
        <f t="shared" si="19"/>
        <v>0000001157</v>
      </c>
      <c r="M236" s="9" t="str">
        <f t="shared" si="20"/>
        <v>0013923</v>
      </c>
      <c r="N236" s="9" t="str">
        <f t="shared" si="21"/>
        <v>20251219daitai0013923.pdf</v>
      </c>
      <c r="O236" s="10" t="str">
        <f t="shared" si="22"/>
        <v>http://www.seikatubunka1.metro.tokyo.jp/houjin/npo_houjin/data/files/0000001157/20251219daitai0013923.pdf</v>
      </c>
      <c r="P236" s="10" t="str">
        <f t="shared" si="23"/>
        <v>http://www.seikatubunka1.metro.tokyo.jp/houjin/npo_houjin/list/ledger/0013923.html</v>
      </c>
    </row>
    <row r="237" spans="1:16" ht="30" customHeight="1" x14ac:dyDescent="0.2">
      <c r="A237" s="4">
        <v>219</v>
      </c>
      <c r="B237" s="18" t="str">
        <f t="shared" si="18"/>
        <v>アンファン・ボンヌ</v>
      </c>
      <c r="C237" s="19" t="s">
        <v>316</v>
      </c>
      <c r="D237" s="19"/>
      <c r="E237" s="20"/>
      <c r="F237" s="19" t="s">
        <v>316</v>
      </c>
      <c r="G237" s="13">
        <v>14029</v>
      </c>
      <c r="H237" s="14" t="s">
        <v>247</v>
      </c>
      <c r="I237" s="13">
        <v>20251219</v>
      </c>
      <c r="J237" s="16"/>
      <c r="K237" s="12">
        <v>1157</v>
      </c>
      <c r="L237" s="8" t="str">
        <f t="shared" si="19"/>
        <v>0000001157</v>
      </c>
      <c r="M237" s="9" t="str">
        <f t="shared" si="20"/>
        <v>0014029</v>
      </c>
      <c r="N237" s="9" t="str">
        <f t="shared" si="21"/>
        <v>20251219daitai0014029.pdf</v>
      </c>
      <c r="O237" s="10" t="str">
        <f t="shared" si="22"/>
        <v>http://www.seikatubunka1.metro.tokyo.jp/houjin/npo_houjin/data/files/0000001157/20251219daitai0014029.pdf</v>
      </c>
      <c r="P237" s="10" t="str">
        <f t="shared" si="23"/>
        <v>http://www.seikatubunka1.metro.tokyo.jp/houjin/npo_houjin/list/ledger/0014029.html</v>
      </c>
    </row>
    <row r="238" spans="1:16" ht="30" customHeight="1" x14ac:dyDescent="0.2">
      <c r="A238" s="4">
        <v>220</v>
      </c>
      <c r="B238" s="18" t="str">
        <f t="shared" si="18"/>
        <v>ペガサス</v>
      </c>
      <c r="C238" s="19" t="s">
        <v>316</v>
      </c>
      <c r="D238" s="19"/>
      <c r="E238" s="20"/>
      <c r="F238" s="19" t="s">
        <v>316</v>
      </c>
      <c r="G238" s="13">
        <v>14038</v>
      </c>
      <c r="H238" s="14" t="s">
        <v>248</v>
      </c>
      <c r="I238" s="13">
        <v>20251219</v>
      </c>
      <c r="J238" s="16"/>
      <c r="K238" s="12">
        <v>1157</v>
      </c>
      <c r="L238" s="8" t="str">
        <f t="shared" si="19"/>
        <v>0000001157</v>
      </c>
      <c r="M238" s="9" t="str">
        <f t="shared" si="20"/>
        <v>0014038</v>
      </c>
      <c r="N238" s="9" t="str">
        <f t="shared" si="21"/>
        <v>20251219daitai0014038.pdf</v>
      </c>
      <c r="O238" s="10" t="str">
        <f t="shared" si="22"/>
        <v>http://www.seikatubunka1.metro.tokyo.jp/houjin/npo_houjin/data/files/0000001157/20251219daitai0014038.pdf</v>
      </c>
      <c r="P238" s="10" t="str">
        <f t="shared" si="23"/>
        <v>http://www.seikatubunka1.metro.tokyo.jp/houjin/npo_houjin/list/ledger/0014038.html</v>
      </c>
    </row>
    <row r="239" spans="1:16" ht="30" customHeight="1" x14ac:dyDescent="0.2">
      <c r="A239" s="4">
        <v>221</v>
      </c>
      <c r="B239" s="18" t="str">
        <f t="shared" si="18"/>
        <v>ＮＰＯ法人ほだか</v>
      </c>
      <c r="C239" s="19">
        <v>46027</v>
      </c>
      <c r="D239" s="19"/>
      <c r="E239" s="20"/>
      <c r="F239" s="19" t="s">
        <v>316</v>
      </c>
      <c r="G239" s="13">
        <v>14127</v>
      </c>
      <c r="H239" s="14" t="s">
        <v>249</v>
      </c>
      <c r="I239" s="13">
        <v>20251219</v>
      </c>
      <c r="J239" s="16"/>
      <c r="K239" s="12">
        <v>1157</v>
      </c>
      <c r="L239" s="8" t="str">
        <f t="shared" si="19"/>
        <v>0000001157</v>
      </c>
      <c r="M239" s="9" t="str">
        <f t="shared" si="20"/>
        <v>0014127</v>
      </c>
      <c r="N239" s="9" t="str">
        <f t="shared" si="21"/>
        <v>20251219daitai0014127.pdf</v>
      </c>
      <c r="O239" s="10" t="str">
        <f t="shared" si="22"/>
        <v>http://www.seikatubunka1.metro.tokyo.jp/houjin/npo_houjin/data/files/0000001157/20251219daitai0014127.pdf</v>
      </c>
      <c r="P239" s="10" t="str">
        <f t="shared" si="23"/>
        <v>http://www.seikatubunka1.metro.tokyo.jp/houjin/npo_houjin/list/ledger/0014127.html</v>
      </c>
    </row>
    <row r="240" spans="1:16" ht="30" customHeight="1" x14ac:dyDescent="0.2">
      <c r="A240" s="4">
        <v>222</v>
      </c>
      <c r="B240" s="18" t="str">
        <f t="shared" si="18"/>
        <v>Ｚｅｎｉｔｈ　Ｋｅｙ</v>
      </c>
      <c r="C240" s="19">
        <v>46029</v>
      </c>
      <c r="D240" s="19"/>
      <c r="E240" s="20"/>
      <c r="F240" s="19" t="s">
        <v>316</v>
      </c>
      <c r="G240" s="13">
        <v>14185</v>
      </c>
      <c r="H240" s="14" t="s">
        <v>119</v>
      </c>
      <c r="I240" s="13">
        <v>20251219</v>
      </c>
      <c r="J240" s="16"/>
      <c r="K240" s="12">
        <v>1157</v>
      </c>
      <c r="L240" s="8" t="str">
        <f t="shared" si="19"/>
        <v>0000001157</v>
      </c>
      <c r="M240" s="9" t="str">
        <f t="shared" si="20"/>
        <v>0014185</v>
      </c>
      <c r="N240" s="9" t="str">
        <f t="shared" si="21"/>
        <v>20251219daitai0014185.pdf</v>
      </c>
      <c r="O240" s="10" t="str">
        <f t="shared" si="22"/>
        <v>http://www.seikatubunka1.metro.tokyo.jp/houjin/npo_houjin/data/files/0000001157/20251219daitai0014185.pdf</v>
      </c>
      <c r="P240" s="10" t="str">
        <f t="shared" si="23"/>
        <v>http://www.seikatubunka1.metro.tokyo.jp/houjin/npo_houjin/list/ledger/0014185.html</v>
      </c>
    </row>
    <row r="241" spans="1:16" ht="30" customHeight="1" x14ac:dyDescent="0.2">
      <c r="A241" s="4">
        <v>223</v>
      </c>
      <c r="B241" s="18" t="str">
        <f t="shared" si="18"/>
        <v>未来来来</v>
      </c>
      <c r="C241" s="19" t="s">
        <v>316</v>
      </c>
      <c r="D241" s="19"/>
      <c r="E241" s="20"/>
      <c r="F241" s="19" t="s">
        <v>316</v>
      </c>
      <c r="G241" s="13">
        <v>14197</v>
      </c>
      <c r="H241" s="14" t="s">
        <v>250</v>
      </c>
      <c r="I241" s="13">
        <v>20251219</v>
      </c>
      <c r="J241" s="16"/>
      <c r="K241" s="12">
        <v>1157</v>
      </c>
      <c r="L241" s="8" t="str">
        <f t="shared" si="19"/>
        <v>0000001157</v>
      </c>
      <c r="M241" s="9" t="str">
        <f t="shared" si="20"/>
        <v>0014197</v>
      </c>
      <c r="N241" s="9" t="str">
        <f t="shared" si="21"/>
        <v>20251219daitai0014197.pdf</v>
      </c>
      <c r="O241" s="10" t="str">
        <f t="shared" si="22"/>
        <v>http://www.seikatubunka1.metro.tokyo.jp/houjin/npo_houjin/data/files/0000001157/20251219daitai0014197.pdf</v>
      </c>
      <c r="P241" s="10" t="str">
        <f t="shared" si="23"/>
        <v>http://www.seikatubunka1.metro.tokyo.jp/houjin/npo_houjin/list/ledger/0014197.html</v>
      </c>
    </row>
    <row r="242" spans="1:16" ht="30" customHeight="1" x14ac:dyDescent="0.2">
      <c r="A242" s="4">
        <v>224</v>
      </c>
      <c r="B242" s="18" t="str">
        <f t="shared" si="18"/>
        <v>Ｔ＆ＥーＨｔＷ</v>
      </c>
      <c r="C242" s="19" t="s">
        <v>316</v>
      </c>
      <c r="D242" s="19"/>
      <c r="E242" s="20"/>
      <c r="F242" s="19" t="s">
        <v>316</v>
      </c>
      <c r="G242" s="13">
        <v>14279</v>
      </c>
      <c r="H242" s="14" t="s">
        <v>251</v>
      </c>
      <c r="I242" s="13">
        <v>20251219</v>
      </c>
      <c r="J242" s="16"/>
      <c r="K242" s="12">
        <v>1157</v>
      </c>
      <c r="L242" s="8" t="str">
        <f t="shared" si="19"/>
        <v>0000001157</v>
      </c>
      <c r="M242" s="9" t="str">
        <f t="shared" si="20"/>
        <v>0014279</v>
      </c>
      <c r="N242" s="9" t="str">
        <f t="shared" si="21"/>
        <v>20251219daitai0014279.pdf</v>
      </c>
      <c r="O242" s="10" t="str">
        <f t="shared" si="22"/>
        <v>http://www.seikatubunka1.metro.tokyo.jp/houjin/npo_houjin/data/files/0000001157/20251219daitai0014279.pdf</v>
      </c>
      <c r="P242" s="10" t="str">
        <f t="shared" si="23"/>
        <v>http://www.seikatubunka1.metro.tokyo.jp/houjin/npo_houjin/list/ledger/0014279.html</v>
      </c>
    </row>
    <row r="243" spans="1:16" ht="30" customHeight="1" x14ac:dyDescent="0.2">
      <c r="A243" s="4">
        <v>225</v>
      </c>
      <c r="B243" s="18" t="str">
        <f t="shared" si="18"/>
        <v>北区もりあげ隊</v>
      </c>
      <c r="C243" s="19" t="s">
        <v>316</v>
      </c>
      <c r="D243" s="19"/>
      <c r="E243" s="20"/>
      <c r="F243" s="19" t="s">
        <v>316</v>
      </c>
      <c r="G243" s="13">
        <v>14372</v>
      </c>
      <c r="H243" s="14" t="s">
        <v>252</v>
      </c>
      <c r="I243" s="13">
        <v>20251219</v>
      </c>
      <c r="J243" s="16"/>
      <c r="K243" s="12">
        <v>1157</v>
      </c>
      <c r="L243" s="8" t="str">
        <f t="shared" si="19"/>
        <v>0000001157</v>
      </c>
      <c r="M243" s="9" t="str">
        <f t="shared" si="20"/>
        <v>0014372</v>
      </c>
      <c r="N243" s="9" t="str">
        <f t="shared" si="21"/>
        <v>20251219daitai0014372.pdf</v>
      </c>
      <c r="O243" s="10" t="str">
        <f t="shared" si="22"/>
        <v>http://www.seikatubunka1.metro.tokyo.jp/houjin/npo_houjin/data/files/0000001157/20251219daitai0014372.pdf</v>
      </c>
      <c r="P243" s="10" t="str">
        <f t="shared" si="23"/>
        <v>http://www.seikatubunka1.metro.tokyo.jp/houjin/npo_houjin/list/ledger/0014372.html</v>
      </c>
    </row>
    <row r="244" spans="1:16" ht="30" customHeight="1" x14ac:dyDescent="0.2">
      <c r="A244" s="4">
        <v>226</v>
      </c>
      <c r="B244" s="18" t="str">
        <f t="shared" si="18"/>
        <v>下町コミュニティ</v>
      </c>
      <c r="C244" s="19" t="s">
        <v>316</v>
      </c>
      <c r="D244" s="19"/>
      <c r="E244" s="20"/>
      <c r="F244" s="19" t="s">
        <v>316</v>
      </c>
      <c r="G244" s="13">
        <v>14410</v>
      </c>
      <c r="H244" s="14" t="s">
        <v>253</v>
      </c>
      <c r="I244" s="13">
        <v>20251219</v>
      </c>
      <c r="J244" s="16"/>
      <c r="K244" s="12">
        <v>1157</v>
      </c>
      <c r="L244" s="8" t="str">
        <f t="shared" si="19"/>
        <v>0000001157</v>
      </c>
      <c r="M244" s="9" t="str">
        <f t="shared" si="20"/>
        <v>0014410</v>
      </c>
      <c r="N244" s="9" t="str">
        <f t="shared" si="21"/>
        <v>20251219daitai0014410.pdf</v>
      </c>
      <c r="O244" s="10" t="str">
        <f t="shared" si="22"/>
        <v>http://www.seikatubunka1.metro.tokyo.jp/houjin/npo_houjin/data/files/0000001157/20251219daitai0014410.pdf</v>
      </c>
      <c r="P244" s="10" t="str">
        <f t="shared" si="23"/>
        <v>http://www.seikatubunka1.metro.tokyo.jp/houjin/npo_houjin/list/ledger/0014410.html</v>
      </c>
    </row>
    <row r="245" spans="1:16" ht="30" customHeight="1" x14ac:dyDescent="0.2">
      <c r="A245" s="4">
        <v>227</v>
      </c>
      <c r="B245" s="18" t="str">
        <f t="shared" si="18"/>
        <v>育縁</v>
      </c>
      <c r="C245" s="19" t="s">
        <v>316</v>
      </c>
      <c r="D245" s="19"/>
      <c r="E245" s="20"/>
      <c r="F245" s="19" t="s">
        <v>316</v>
      </c>
      <c r="G245" s="13">
        <v>14421</v>
      </c>
      <c r="H245" s="17" t="s">
        <v>254</v>
      </c>
      <c r="I245" s="13">
        <v>20251219</v>
      </c>
      <c r="J245" s="16"/>
      <c r="K245" s="12">
        <v>1157</v>
      </c>
      <c r="L245" s="8" t="str">
        <f t="shared" si="19"/>
        <v>0000001157</v>
      </c>
      <c r="M245" s="9" t="str">
        <f t="shared" si="20"/>
        <v>0014421</v>
      </c>
      <c r="N245" s="9" t="str">
        <f t="shared" si="21"/>
        <v>20251219daitai0014421.pdf</v>
      </c>
      <c r="O245" s="10" t="str">
        <f t="shared" si="22"/>
        <v>http://www.seikatubunka1.metro.tokyo.jp/houjin/npo_houjin/data/files/0000001157/20251219daitai0014421.pdf</v>
      </c>
      <c r="P245" s="10" t="str">
        <f t="shared" si="23"/>
        <v>http://www.seikatubunka1.metro.tokyo.jp/houjin/npo_houjin/list/ledger/0014421.html</v>
      </c>
    </row>
    <row r="246" spans="1:16" ht="30" customHeight="1" x14ac:dyDescent="0.2">
      <c r="A246" s="4">
        <v>228</v>
      </c>
      <c r="B246" s="18" t="str">
        <f t="shared" si="18"/>
        <v>校外プログラム大全</v>
      </c>
      <c r="C246" s="19" t="s">
        <v>316</v>
      </c>
      <c r="D246" s="19"/>
      <c r="E246" s="20"/>
      <c r="F246" s="19" t="s">
        <v>316</v>
      </c>
      <c r="G246" s="13">
        <v>14466</v>
      </c>
      <c r="H246" s="14" t="s">
        <v>255</v>
      </c>
      <c r="I246" s="13">
        <v>20251219</v>
      </c>
      <c r="J246" s="16"/>
      <c r="K246" s="12">
        <v>1157</v>
      </c>
      <c r="L246" s="8" t="str">
        <f t="shared" si="19"/>
        <v>0000001157</v>
      </c>
      <c r="M246" s="9" t="str">
        <f t="shared" si="20"/>
        <v>0014466</v>
      </c>
      <c r="N246" s="9" t="str">
        <f t="shared" si="21"/>
        <v>20251219daitai0014466.pdf</v>
      </c>
      <c r="O246" s="10" t="str">
        <f t="shared" si="22"/>
        <v>http://www.seikatubunka1.metro.tokyo.jp/houjin/npo_houjin/data/files/0000001157/20251219daitai0014466.pdf</v>
      </c>
      <c r="P246" s="10" t="str">
        <f t="shared" si="23"/>
        <v>http://www.seikatubunka1.metro.tokyo.jp/houjin/npo_houjin/list/ledger/0014466.html</v>
      </c>
    </row>
    <row r="247" spans="1:16" ht="30" customHeight="1" x14ac:dyDescent="0.2">
      <c r="A247" s="4">
        <v>229</v>
      </c>
      <c r="B247" s="18" t="str">
        <f t="shared" si="18"/>
        <v>ＮＰＯ法人呼及舎</v>
      </c>
      <c r="C247" s="19" t="s">
        <v>316</v>
      </c>
      <c r="D247" s="19"/>
      <c r="E247" s="20"/>
      <c r="F247" s="19" t="s">
        <v>316</v>
      </c>
      <c r="G247" s="13">
        <v>14489</v>
      </c>
      <c r="H247" s="14" t="s">
        <v>256</v>
      </c>
      <c r="I247" s="13">
        <v>20251219</v>
      </c>
      <c r="J247" s="16"/>
      <c r="K247" s="12">
        <v>1157</v>
      </c>
      <c r="L247" s="8" t="str">
        <f t="shared" si="19"/>
        <v>0000001157</v>
      </c>
      <c r="M247" s="9" t="str">
        <f t="shared" si="20"/>
        <v>0014489</v>
      </c>
      <c r="N247" s="9" t="str">
        <f t="shared" si="21"/>
        <v>20251219daitai0014489.pdf</v>
      </c>
      <c r="O247" s="10" t="str">
        <f t="shared" si="22"/>
        <v>http://www.seikatubunka1.metro.tokyo.jp/houjin/npo_houjin/data/files/0000001157/20251219daitai0014489.pdf</v>
      </c>
      <c r="P247" s="10" t="str">
        <f t="shared" si="23"/>
        <v>http://www.seikatubunka1.metro.tokyo.jp/houjin/npo_houjin/list/ledger/0014489.html</v>
      </c>
    </row>
    <row r="248" spans="1:16" ht="30" customHeight="1" x14ac:dyDescent="0.2">
      <c r="A248" s="4">
        <v>230</v>
      </c>
      <c r="B248" s="18" t="str">
        <f t="shared" si="18"/>
        <v>ＮＰＯ法人白たんぽぽの会</v>
      </c>
      <c r="C248" s="19">
        <v>46029</v>
      </c>
      <c r="D248" s="19"/>
      <c r="E248" s="20"/>
      <c r="F248" s="19" t="s">
        <v>316</v>
      </c>
      <c r="G248" s="13">
        <v>14495</v>
      </c>
      <c r="H248" s="14" t="s">
        <v>257</v>
      </c>
      <c r="I248" s="13">
        <v>20251219</v>
      </c>
      <c r="J248" s="16"/>
      <c r="K248" s="12">
        <v>1157</v>
      </c>
      <c r="L248" s="8" t="str">
        <f t="shared" si="19"/>
        <v>0000001157</v>
      </c>
      <c r="M248" s="9" t="str">
        <f t="shared" si="20"/>
        <v>0014495</v>
      </c>
      <c r="N248" s="9" t="str">
        <f t="shared" si="21"/>
        <v>20251219daitai0014495.pdf</v>
      </c>
      <c r="O248" s="10" t="str">
        <f t="shared" si="22"/>
        <v>http://www.seikatubunka1.metro.tokyo.jp/houjin/npo_houjin/data/files/0000001157/20251219daitai0014495.pdf</v>
      </c>
      <c r="P248" s="10" t="str">
        <f t="shared" si="23"/>
        <v>http://www.seikatubunka1.metro.tokyo.jp/houjin/npo_houjin/list/ledger/0014495.html</v>
      </c>
    </row>
    <row r="249" spans="1:16" ht="30" customHeight="1" x14ac:dyDescent="0.2">
      <c r="A249" s="4">
        <v>231</v>
      </c>
      <c r="B249" s="18" t="str">
        <f t="shared" si="18"/>
        <v>ＬＩＴＥＲＩＧＨＴ</v>
      </c>
      <c r="C249" s="19" t="s">
        <v>316</v>
      </c>
      <c r="D249" s="19"/>
      <c r="E249" s="20"/>
      <c r="F249" s="19" t="s">
        <v>316</v>
      </c>
      <c r="G249" s="13">
        <v>14512</v>
      </c>
      <c r="H249" s="14" t="s">
        <v>258</v>
      </c>
      <c r="I249" s="13">
        <v>20251219</v>
      </c>
      <c r="J249" s="16"/>
      <c r="K249" s="12">
        <v>1157</v>
      </c>
      <c r="L249" s="8" t="str">
        <f t="shared" si="19"/>
        <v>0000001157</v>
      </c>
      <c r="M249" s="9" t="str">
        <f t="shared" si="20"/>
        <v>0014512</v>
      </c>
      <c r="N249" s="9" t="str">
        <f t="shared" si="21"/>
        <v>20251219daitai0014512.pdf</v>
      </c>
      <c r="O249" s="10" t="str">
        <f t="shared" si="22"/>
        <v>http://www.seikatubunka1.metro.tokyo.jp/houjin/npo_houjin/data/files/0000001157/20251219daitai0014512.pdf</v>
      </c>
      <c r="P249" s="10" t="str">
        <f t="shared" si="23"/>
        <v>http://www.seikatubunka1.metro.tokyo.jp/houjin/npo_houjin/list/ledger/0014512.html</v>
      </c>
    </row>
    <row r="250" spans="1:16" ht="30" customHeight="1" x14ac:dyDescent="0.2">
      <c r="A250" s="4">
        <v>232</v>
      </c>
      <c r="B250" s="18" t="str">
        <f t="shared" si="18"/>
        <v>Ｋｈｕｓｉ</v>
      </c>
      <c r="C250" s="19" t="s">
        <v>316</v>
      </c>
      <c r="D250" s="19"/>
      <c r="E250" s="20"/>
      <c r="F250" s="19" t="s">
        <v>316</v>
      </c>
      <c r="G250" s="13">
        <v>14533</v>
      </c>
      <c r="H250" s="14" t="s">
        <v>259</v>
      </c>
      <c r="I250" s="13">
        <v>20251219</v>
      </c>
      <c r="J250" s="16"/>
      <c r="K250" s="12">
        <v>1157</v>
      </c>
      <c r="L250" s="8" t="str">
        <f t="shared" si="19"/>
        <v>0000001157</v>
      </c>
      <c r="M250" s="9" t="str">
        <f t="shared" si="20"/>
        <v>0014533</v>
      </c>
      <c r="N250" s="9" t="str">
        <f t="shared" si="21"/>
        <v>20251219daitai0014533.pdf</v>
      </c>
      <c r="O250" s="10" t="str">
        <f t="shared" si="22"/>
        <v>http://www.seikatubunka1.metro.tokyo.jp/houjin/npo_houjin/data/files/0000001157/20251219daitai0014533.pdf</v>
      </c>
      <c r="P250" s="10" t="str">
        <f t="shared" si="23"/>
        <v>http://www.seikatubunka1.metro.tokyo.jp/houjin/npo_houjin/list/ledger/0014533.html</v>
      </c>
    </row>
    <row r="251" spans="1:16" ht="30" customHeight="1" x14ac:dyDescent="0.2">
      <c r="A251" s="4">
        <v>233</v>
      </c>
      <c r="B251" s="18" t="str">
        <f t="shared" si="18"/>
        <v>ＴＯＵＦＵ</v>
      </c>
      <c r="C251" s="19" t="s">
        <v>316</v>
      </c>
      <c r="D251" s="19"/>
      <c r="E251" s="20"/>
      <c r="F251" s="19" t="s">
        <v>316</v>
      </c>
      <c r="G251" s="13">
        <v>14538</v>
      </c>
      <c r="H251" s="14" t="s">
        <v>260</v>
      </c>
      <c r="I251" s="13">
        <v>20251219</v>
      </c>
      <c r="J251" s="16"/>
      <c r="K251" s="12">
        <v>1157</v>
      </c>
      <c r="L251" s="8" t="str">
        <f t="shared" si="19"/>
        <v>0000001157</v>
      </c>
      <c r="M251" s="9" t="str">
        <f t="shared" si="20"/>
        <v>0014538</v>
      </c>
      <c r="N251" s="9" t="str">
        <f t="shared" si="21"/>
        <v>20251219daitai0014538.pdf</v>
      </c>
      <c r="O251" s="10" t="str">
        <f t="shared" si="22"/>
        <v>http://www.seikatubunka1.metro.tokyo.jp/houjin/npo_houjin/data/files/0000001157/20251219daitai0014538.pdf</v>
      </c>
      <c r="P251" s="10" t="str">
        <f t="shared" si="23"/>
        <v>http://www.seikatubunka1.metro.tokyo.jp/houjin/npo_houjin/list/ledger/0014538.html</v>
      </c>
    </row>
    <row r="252" spans="1:16" ht="30" customHeight="1" x14ac:dyDescent="0.2">
      <c r="A252" s="4">
        <v>234</v>
      </c>
      <c r="B252" s="18" t="str">
        <f t="shared" si="18"/>
        <v>ドローン地域活性化センター</v>
      </c>
      <c r="C252" s="19">
        <v>46048</v>
      </c>
      <c r="D252" s="19"/>
      <c r="E252" s="20"/>
      <c r="F252" s="19" t="s">
        <v>316</v>
      </c>
      <c r="G252" s="13">
        <v>14610</v>
      </c>
      <c r="H252" s="14" t="s">
        <v>261</v>
      </c>
      <c r="I252" s="13">
        <v>20251219</v>
      </c>
      <c r="J252" s="16"/>
      <c r="K252" s="12">
        <v>1157</v>
      </c>
      <c r="L252" s="8" t="str">
        <f t="shared" si="19"/>
        <v>0000001157</v>
      </c>
      <c r="M252" s="9" t="str">
        <f t="shared" si="20"/>
        <v>0014610</v>
      </c>
      <c r="N252" s="9" t="str">
        <f t="shared" si="21"/>
        <v>20251219daitai0014610.pdf</v>
      </c>
      <c r="O252" s="10" t="str">
        <f t="shared" si="22"/>
        <v>http://www.seikatubunka1.metro.tokyo.jp/houjin/npo_houjin/data/files/0000001157/20251219daitai0014610.pdf</v>
      </c>
      <c r="P252" s="10" t="str">
        <f t="shared" si="23"/>
        <v>http://www.seikatubunka1.metro.tokyo.jp/houjin/npo_houjin/list/ledger/0014610.html</v>
      </c>
    </row>
    <row r="253" spans="1:16" ht="30" customHeight="1" x14ac:dyDescent="0.2">
      <c r="A253" s="4">
        <v>235</v>
      </c>
      <c r="B253" s="18" t="str">
        <f t="shared" si="18"/>
        <v>ＮＰＯ法人Ｋｎｏｔ　Ａｓｉａ</v>
      </c>
      <c r="C253" s="19" t="s">
        <v>316</v>
      </c>
      <c r="D253" s="19"/>
      <c r="E253" s="20"/>
      <c r="F253" s="19" t="s">
        <v>316</v>
      </c>
      <c r="G253" s="13">
        <v>14615</v>
      </c>
      <c r="H253" s="14" t="s">
        <v>262</v>
      </c>
      <c r="I253" s="13">
        <v>20251219</v>
      </c>
      <c r="J253" s="16"/>
      <c r="K253" s="12">
        <v>1157</v>
      </c>
      <c r="L253" s="8" t="str">
        <f t="shared" si="19"/>
        <v>0000001157</v>
      </c>
      <c r="M253" s="9" t="str">
        <f t="shared" si="20"/>
        <v>0014615</v>
      </c>
      <c r="N253" s="9" t="str">
        <f t="shared" si="21"/>
        <v>20251219daitai0014615.pdf</v>
      </c>
      <c r="O253" s="10" t="str">
        <f t="shared" si="22"/>
        <v>http://www.seikatubunka1.metro.tokyo.jp/houjin/npo_houjin/data/files/0000001157/20251219daitai0014615.pdf</v>
      </c>
      <c r="P253" s="10" t="str">
        <f t="shared" si="23"/>
        <v>http://www.seikatubunka1.metro.tokyo.jp/houjin/npo_houjin/list/ledger/0014615.html</v>
      </c>
    </row>
    <row r="254" spans="1:16" ht="30" customHeight="1" x14ac:dyDescent="0.2">
      <c r="A254" s="4">
        <v>236</v>
      </c>
      <c r="B254" s="18" t="str">
        <f t="shared" si="18"/>
        <v>ＳＩＳＴＥＲＳ</v>
      </c>
      <c r="C254" s="19" t="s">
        <v>316</v>
      </c>
      <c r="D254" s="19"/>
      <c r="E254" s="20"/>
      <c r="F254" s="19" t="s">
        <v>316</v>
      </c>
      <c r="G254" s="13">
        <v>14627</v>
      </c>
      <c r="H254" s="14" t="s">
        <v>263</v>
      </c>
      <c r="I254" s="13">
        <v>20251219</v>
      </c>
      <c r="J254" s="16"/>
      <c r="K254" s="12">
        <v>1157</v>
      </c>
      <c r="L254" s="8" t="str">
        <f t="shared" si="19"/>
        <v>0000001157</v>
      </c>
      <c r="M254" s="9" t="str">
        <f t="shared" si="20"/>
        <v>0014627</v>
      </c>
      <c r="N254" s="9" t="str">
        <f t="shared" si="21"/>
        <v>20251219daitai0014627.pdf</v>
      </c>
      <c r="O254" s="10" t="str">
        <f t="shared" si="22"/>
        <v>http://www.seikatubunka1.metro.tokyo.jp/houjin/npo_houjin/data/files/0000001157/20251219daitai0014627.pdf</v>
      </c>
      <c r="P254" s="10" t="str">
        <f t="shared" si="23"/>
        <v>http://www.seikatubunka1.metro.tokyo.jp/houjin/npo_houjin/list/ledger/0014627.html</v>
      </c>
    </row>
    <row r="255" spans="1:16" ht="30" customHeight="1" x14ac:dyDescent="0.2">
      <c r="A255" s="4">
        <v>237</v>
      </c>
      <c r="B255" s="18" t="str">
        <f t="shared" si="18"/>
        <v>日本ソフトインフラ研究センター</v>
      </c>
      <c r="C255" s="19">
        <v>46048</v>
      </c>
      <c r="D255" s="19"/>
      <c r="E255" s="20"/>
      <c r="F255" s="19" t="s">
        <v>316</v>
      </c>
      <c r="G255" s="13">
        <v>90456</v>
      </c>
      <c r="H255" s="14" t="s">
        <v>264</v>
      </c>
      <c r="I255" s="13">
        <v>20251219</v>
      </c>
      <c r="J255" s="16"/>
      <c r="K255" s="12">
        <v>1157</v>
      </c>
      <c r="L255" s="8" t="str">
        <f t="shared" si="19"/>
        <v>0000001157</v>
      </c>
      <c r="M255" s="9" t="str">
        <f t="shared" si="20"/>
        <v>0090456</v>
      </c>
      <c r="N255" s="9" t="str">
        <f t="shared" si="21"/>
        <v>20251219daitai0090456.pdf</v>
      </c>
      <c r="O255" s="10" t="str">
        <f t="shared" si="22"/>
        <v>http://www.seikatubunka1.metro.tokyo.jp/houjin/npo_houjin/data/files/0000001157/20251219daitai0090456.pdf</v>
      </c>
      <c r="P255" s="10" t="str">
        <f t="shared" si="23"/>
        <v>http://www.seikatubunka1.metro.tokyo.jp/houjin/npo_houjin/list/ledger/0090456.html</v>
      </c>
    </row>
    <row r="256" spans="1:16" ht="30" customHeight="1" x14ac:dyDescent="0.2">
      <c r="A256" s="4">
        <v>238</v>
      </c>
      <c r="B256" s="18" t="str">
        <f t="shared" si="18"/>
        <v>国際協力情報センター</v>
      </c>
      <c r="C256" s="19">
        <v>46049</v>
      </c>
      <c r="D256" s="19"/>
      <c r="E256" s="20"/>
      <c r="F256" s="19" t="s">
        <v>316</v>
      </c>
      <c r="G256" s="13">
        <v>90784</v>
      </c>
      <c r="H256" s="14" t="s">
        <v>265</v>
      </c>
      <c r="I256" s="13">
        <v>20251219</v>
      </c>
      <c r="J256" s="16"/>
      <c r="K256" s="12">
        <v>1157</v>
      </c>
      <c r="L256" s="8" t="str">
        <f t="shared" si="19"/>
        <v>0000001157</v>
      </c>
      <c r="M256" s="9" t="str">
        <f t="shared" si="20"/>
        <v>0090784</v>
      </c>
      <c r="N256" s="9" t="str">
        <f t="shared" si="21"/>
        <v>20251219daitai0090784.pdf</v>
      </c>
      <c r="O256" s="10" t="str">
        <f t="shared" si="22"/>
        <v>http://www.seikatubunka1.metro.tokyo.jp/houjin/npo_houjin/data/files/0000001157/20251219daitai0090784.pdf</v>
      </c>
      <c r="P256" s="10" t="str">
        <f t="shared" si="23"/>
        <v>http://www.seikatubunka1.metro.tokyo.jp/houjin/npo_houjin/list/ledger/0090784.html</v>
      </c>
    </row>
    <row r="257" spans="1:16" ht="30" customHeight="1" x14ac:dyDescent="0.2">
      <c r="A257" s="4">
        <v>239</v>
      </c>
      <c r="B257" s="18" t="str">
        <f t="shared" si="18"/>
        <v>ローハスクラブ</v>
      </c>
      <c r="C257" s="19" t="s">
        <v>316</v>
      </c>
      <c r="D257" s="19"/>
      <c r="E257" s="20"/>
      <c r="F257" s="19" t="s">
        <v>316</v>
      </c>
      <c r="G257" s="13">
        <v>91465</v>
      </c>
      <c r="H257" s="14" t="s">
        <v>266</v>
      </c>
      <c r="I257" s="13">
        <v>20251219</v>
      </c>
      <c r="J257" s="16"/>
      <c r="K257" s="12">
        <v>1157</v>
      </c>
      <c r="L257" s="8" t="str">
        <f t="shared" si="19"/>
        <v>0000001157</v>
      </c>
      <c r="M257" s="9" t="str">
        <f t="shared" si="20"/>
        <v>0091465</v>
      </c>
      <c r="N257" s="9" t="str">
        <f t="shared" si="21"/>
        <v>20251219daitai0091465.pdf</v>
      </c>
      <c r="O257" s="10" t="str">
        <f t="shared" si="22"/>
        <v>http://www.seikatubunka1.metro.tokyo.jp/houjin/npo_houjin/data/files/0000001157/20251219daitai0091465.pdf</v>
      </c>
      <c r="P257" s="10" t="str">
        <f t="shared" si="23"/>
        <v>http://www.seikatubunka1.metro.tokyo.jp/houjin/npo_houjin/list/ledger/0091465.html</v>
      </c>
    </row>
    <row r="258" spans="1:16" ht="30" customHeight="1" x14ac:dyDescent="0.2">
      <c r="A258" s="4">
        <v>240</v>
      </c>
      <c r="B258" s="18" t="str">
        <f t="shared" si="18"/>
        <v>ランチェスター協会</v>
      </c>
      <c r="C258" s="19" t="s">
        <v>316</v>
      </c>
      <c r="D258" s="19"/>
      <c r="E258" s="20"/>
      <c r="F258" s="19" t="s">
        <v>316</v>
      </c>
      <c r="G258" s="13">
        <v>91702</v>
      </c>
      <c r="H258" s="14" t="s">
        <v>267</v>
      </c>
      <c r="I258" s="13">
        <v>20251219</v>
      </c>
      <c r="J258" s="16"/>
      <c r="K258" s="12">
        <v>1157</v>
      </c>
      <c r="L258" s="8" t="str">
        <f t="shared" si="19"/>
        <v>0000001157</v>
      </c>
      <c r="M258" s="9" t="str">
        <f t="shared" si="20"/>
        <v>0091702</v>
      </c>
      <c r="N258" s="9" t="str">
        <f t="shared" si="21"/>
        <v>20251219daitai0091702.pdf</v>
      </c>
      <c r="O258" s="10" t="str">
        <f t="shared" si="22"/>
        <v>http://www.seikatubunka1.metro.tokyo.jp/houjin/npo_houjin/data/files/0000001157/20251219daitai0091702.pdf</v>
      </c>
      <c r="P258" s="10" t="str">
        <f t="shared" si="23"/>
        <v>http://www.seikatubunka1.metro.tokyo.jp/houjin/npo_houjin/list/ledger/0091702.html</v>
      </c>
    </row>
    <row r="259" spans="1:16" ht="30" customHeight="1" x14ac:dyDescent="0.2">
      <c r="A259" s="4">
        <v>241</v>
      </c>
      <c r="B259" s="18" t="str">
        <f t="shared" si="18"/>
        <v>ヒューマン・アニマル・インタラクション協会</v>
      </c>
      <c r="C259" s="19" t="s">
        <v>316</v>
      </c>
      <c r="D259" s="19"/>
      <c r="E259" s="20"/>
      <c r="F259" s="19" t="s">
        <v>316</v>
      </c>
      <c r="G259" s="13">
        <v>92323</v>
      </c>
      <c r="H259" s="14" t="s">
        <v>268</v>
      </c>
      <c r="I259" s="13">
        <v>20251219</v>
      </c>
      <c r="J259" s="16"/>
      <c r="K259" s="12">
        <v>1157</v>
      </c>
      <c r="L259" s="8" t="str">
        <f t="shared" si="19"/>
        <v>0000001157</v>
      </c>
      <c r="M259" s="9" t="str">
        <f t="shared" si="20"/>
        <v>0092323</v>
      </c>
      <c r="N259" s="9" t="str">
        <f t="shared" si="21"/>
        <v>20251219daitai0092323.pdf</v>
      </c>
      <c r="O259" s="10" t="str">
        <f t="shared" si="22"/>
        <v>http://www.seikatubunka1.metro.tokyo.jp/houjin/npo_houjin/data/files/0000001157/20251219daitai0092323.pdf</v>
      </c>
      <c r="P259" s="10" t="str">
        <f t="shared" si="23"/>
        <v>http://www.seikatubunka1.metro.tokyo.jp/houjin/npo_houjin/list/ledger/0092323.html</v>
      </c>
    </row>
    <row r="260" spans="1:16" ht="30" customHeight="1" x14ac:dyDescent="0.2">
      <c r="A260" s="4">
        <v>242</v>
      </c>
      <c r="B260" s="18" t="str">
        <f t="shared" si="18"/>
        <v>日本環境対策推進機構</v>
      </c>
      <c r="C260" s="19">
        <v>46029</v>
      </c>
      <c r="D260" s="19"/>
      <c r="E260" s="20"/>
      <c r="F260" s="19" t="s">
        <v>316</v>
      </c>
      <c r="G260" s="13">
        <v>92447</v>
      </c>
      <c r="H260" s="14" t="s">
        <v>125</v>
      </c>
      <c r="I260" s="13">
        <v>20251219</v>
      </c>
      <c r="J260" s="16"/>
      <c r="K260" s="12">
        <v>1157</v>
      </c>
      <c r="L260" s="8" t="str">
        <f t="shared" si="19"/>
        <v>0000001157</v>
      </c>
      <c r="M260" s="9" t="str">
        <f t="shared" si="20"/>
        <v>0092447</v>
      </c>
      <c r="N260" s="9" t="str">
        <f t="shared" si="21"/>
        <v>20251219daitai0092447.pdf</v>
      </c>
      <c r="O260" s="10" t="str">
        <f t="shared" si="22"/>
        <v>http://www.seikatubunka1.metro.tokyo.jp/houjin/npo_houjin/data/files/0000001157/20251219daitai0092447.pdf</v>
      </c>
      <c r="P260" s="10" t="str">
        <f t="shared" si="23"/>
        <v>http://www.seikatubunka1.metro.tokyo.jp/houjin/npo_houjin/list/ledger/0092447.html</v>
      </c>
    </row>
    <row r="261" spans="1:16" ht="30" customHeight="1" x14ac:dyDescent="0.2">
      <c r="A261" s="4">
        <v>243</v>
      </c>
      <c r="B261" s="18" t="str">
        <f t="shared" si="18"/>
        <v>地球環境・経済研究機構</v>
      </c>
      <c r="C261" s="19" t="s">
        <v>316</v>
      </c>
      <c r="D261" s="19"/>
      <c r="E261" s="20"/>
      <c r="F261" s="19" t="s">
        <v>316</v>
      </c>
      <c r="G261" s="13">
        <v>92709</v>
      </c>
      <c r="H261" s="14" t="s">
        <v>269</v>
      </c>
      <c r="I261" s="13">
        <v>20251219</v>
      </c>
      <c r="J261" s="16"/>
      <c r="K261" s="12">
        <v>1157</v>
      </c>
      <c r="L261" s="8" t="str">
        <f t="shared" si="19"/>
        <v>0000001157</v>
      </c>
      <c r="M261" s="9" t="str">
        <f t="shared" si="20"/>
        <v>0092709</v>
      </c>
      <c r="N261" s="9" t="str">
        <f t="shared" si="21"/>
        <v>20251219daitai0092709.pdf</v>
      </c>
      <c r="O261" s="10" t="str">
        <f t="shared" si="22"/>
        <v>http://www.seikatubunka1.metro.tokyo.jp/houjin/npo_houjin/data/files/0000001157/20251219daitai0092709.pdf</v>
      </c>
      <c r="P261" s="10" t="str">
        <f t="shared" si="23"/>
        <v>http://www.seikatubunka1.metro.tokyo.jp/houjin/npo_houjin/list/ledger/0092709.html</v>
      </c>
    </row>
    <row r="262" spans="1:16" ht="30" customHeight="1" x14ac:dyDescent="0.2">
      <c r="A262" s="4">
        <v>244</v>
      </c>
      <c r="B262" s="18" t="str">
        <f t="shared" si="18"/>
        <v>睡眠時無呼吸症候群ネットワーク</v>
      </c>
      <c r="C262" s="19" t="s">
        <v>316</v>
      </c>
      <c r="D262" s="19"/>
      <c r="E262" s="20"/>
      <c r="F262" s="19" t="s">
        <v>316</v>
      </c>
      <c r="G262" s="13">
        <v>93023</v>
      </c>
      <c r="H262" s="14" t="s">
        <v>270</v>
      </c>
      <c r="I262" s="13">
        <v>20251219</v>
      </c>
      <c r="J262" s="16"/>
      <c r="K262" s="12">
        <v>1157</v>
      </c>
      <c r="L262" s="8" t="str">
        <f t="shared" si="19"/>
        <v>0000001157</v>
      </c>
      <c r="M262" s="9" t="str">
        <f t="shared" si="20"/>
        <v>0093023</v>
      </c>
      <c r="N262" s="9" t="str">
        <f t="shared" si="21"/>
        <v>20251219daitai0093023.pdf</v>
      </c>
      <c r="O262" s="10" t="str">
        <f t="shared" si="22"/>
        <v>http://www.seikatubunka1.metro.tokyo.jp/houjin/npo_houjin/data/files/0000001157/20251219daitai0093023.pdf</v>
      </c>
      <c r="P262" s="10" t="str">
        <f t="shared" si="23"/>
        <v>http://www.seikatubunka1.metro.tokyo.jp/houjin/npo_houjin/list/ledger/0093023.html</v>
      </c>
    </row>
    <row r="263" spans="1:16" ht="30" customHeight="1" x14ac:dyDescent="0.2">
      <c r="A263" s="4">
        <v>245</v>
      </c>
      <c r="B263" s="18" t="str">
        <f t="shared" si="18"/>
        <v>全国介護支援共済機構</v>
      </c>
      <c r="C263" s="19">
        <v>46014</v>
      </c>
      <c r="D263" s="19"/>
      <c r="E263" s="20"/>
      <c r="F263" s="19" t="s">
        <v>316</v>
      </c>
      <c r="G263" s="13">
        <v>93052</v>
      </c>
      <c r="H263" s="14" t="s">
        <v>271</v>
      </c>
      <c r="I263" s="13">
        <v>20251219</v>
      </c>
      <c r="J263" s="16"/>
      <c r="K263" s="12">
        <v>1157</v>
      </c>
      <c r="L263" s="8" t="str">
        <f t="shared" si="19"/>
        <v>0000001157</v>
      </c>
      <c r="M263" s="9" t="str">
        <f t="shared" si="20"/>
        <v>0093052</v>
      </c>
      <c r="N263" s="9" t="str">
        <f t="shared" si="21"/>
        <v>20251219daitai0093052.pdf</v>
      </c>
      <c r="O263" s="10" t="str">
        <f t="shared" si="22"/>
        <v>http://www.seikatubunka1.metro.tokyo.jp/houjin/npo_houjin/data/files/0000001157/20251219daitai0093052.pdf</v>
      </c>
      <c r="P263" s="10" t="str">
        <f t="shared" si="23"/>
        <v>http://www.seikatubunka1.metro.tokyo.jp/houjin/npo_houjin/list/ledger/0093052.html</v>
      </c>
    </row>
    <row r="264" spans="1:16" ht="30" customHeight="1" x14ac:dyDescent="0.2">
      <c r="A264" s="4">
        <v>246</v>
      </c>
      <c r="B264" s="18" t="str">
        <f t="shared" si="18"/>
        <v>街美観研究会</v>
      </c>
      <c r="C264" s="19" t="s">
        <v>316</v>
      </c>
      <c r="D264" s="19"/>
      <c r="E264" s="20"/>
      <c r="F264" s="19" t="s">
        <v>316</v>
      </c>
      <c r="G264" s="13">
        <v>93213</v>
      </c>
      <c r="H264" s="14" t="s">
        <v>272</v>
      </c>
      <c r="I264" s="13">
        <v>20251219</v>
      </c>
      <c r="J264" s="16"/>
      <c r="K264" s="12">
        <v>1157</v>
      </c>
      <c r="L264" s="8" t="str">
        <f t="shared" si="19"/>
        <v>0000001157</v>
      </c>
      <c r="M264" s="9" t="str">
        <f t="shared" si="20"/>
        <v>0093213</v>
      </c>
      <c r="N264" s="9" t="str">
        <f t="shared" si="21"/>
        <v>20251219daitai0093213.pdf</v>
      </c>
      <c r="O264" s="10" t="str">
        <f t="shared" si="22"/>
        <v>http://www.seikatubunka1.metro.tokyo.jp/houjin/npo_houjin/data/files/0000001157/20251219daitai0093213.pdf</v>
      </c>
      <c r="P264" s="10" t="str">
        <f t="shared" si="23"/>
        <v>http://www.seikatubunka1.metro.tokyo.jp/houjin/npo_houjin/list/ledger/0093213.html</v>
      </c>
    </row>
    <row r="265" spans="1:16" ht="30" customHeight="1" x14ac:dyDescent="0.2">
      <c r="A265" s="4">
        <v>247</v>
      </c>
      <c r="B265" s="18" t="str">
        <f t="shared" si="18"/>
        <v>日本・デンマーク生活研究所</v>
      </c>
      <c r="C265" s="19">
        <v>46036</v>
      </c>
      <c r="D265" s="19">
        <v>46036</v>
      </c>
      <c r="E265" s="20"/>
      <c r="F265" s="19" t="s">
        <v>316</v>
      </c>
      <c r="G265" s="13">
        <v>93218</v>
      </c>
      <c r="H265" s="14" t="s">
        <v>273</v>
      </c>
      <c r="I265" s="13">
        <v>20251219</v>
      </c>
      <c r="J265" s="16"/>
      <c r="K265" s="12">
        <v>1157</v>
      </c>
      <c r="L265" s="8" t="str">
        <f t="shared" si="19"/>
        <v>0000001157</v>
      </c>
      <c r="M265" s="9" t="str">
        <f t="shared" si="20"/>
        <v>0093218</v>
      </c>
      <c r="N265" s="9" t="str">
        <f t="shared" si="21"/>
        <v>20251219daitai0093218.pdf</v>
      </c>
      <c r="O265" s="10" t="str">
        <f t="shared" si="22"/>
        <v>http://www.seikatubunka1.metro.tokyo.jp/houjin/npo_houjin/data/files/0000001157/20251219daitai0093218.pdf</v>
      </c>
      <c r="P265" s="10" t="str">
        <f t="shared" si="23"/>
        <v>http://www.seikatubunka1.metro.tokyo.jp/houjin/npo_houjin/list/ledger/0093218.html</v>
      </c>
    </row>
    <row r="266" spans="1:16" ht="30" customHeight="1" x14ac:dyDescent="0.2">
      <c r="A266" s="4">
        <v>248</v>
      </c>
      <c r="B266" s="18" t="str">
        <f t="shared" si="18"/>
        <v>日本郵便文化振興機構</v>
      </c>
      <c r="C266" s="19" t="s">
        <v>316</v>
      </c>
      <c r="D266" s="19"/>
      <c r="E266" s="20"/>
      <c r="F266" s="19" t="s">
        <v>316</v>
      </c>
      <c r="G266" s="13">
        <v>93275</v>
      </c>
      <c r="H266" s="14" t="s">
        <v>127</v>
      </c>
      <c r="I266" s="13">
        <v>20251219</v>
      </c>
      <c r="J266" s="16"/>
      <c r="K266" s="12">
        <v>1157</v>
      </c>
      <c r="L266" s="8" t="str">
        <f t="shared" si="19"/>
        <v>0000001157</v>
      </c>
      <c r="M266" s="9" t="str">
        <f t="shared" si="20"/>
        <v>0093275</v>
      </c>
      <c r="N266" s="9" t="str">
        <f t="shared" si="21"/>
        <v>20251219daitai0093275.pdf</v>
      </c>
      <c r="O266" s="10" t="str">
        <f t="shared" si="22"/>
        <v>http://www.seikatubunka1.metro.tokyo.jp/houjin/npo_houjin/data/files/0000001157/20251219daitai0093275.pdf</v>
      </c>
      <c r="P266" s="10" t="str">
        <f t="shared" si="23"/>
        <v>http://www.seikatubunka1.metro.tokyo.jp/houjin/npo_houjin/list/ledger/0093275.html</v>
      </c>
    </row>
    <row r="267" spans="1:16" ht="30" customHeight="1" x14ac:dyDescent="0.2">
      <c r="A267" s="4">
        <v>249</v>
      </c>
      <c r="B267" s="18" t="str">
        <f t="shared" si="18"/>
        <v>スポーツ見物協会</v>
      </c>
      <c r="C267" s="19" t="s">
        <v>316</v>
      </c>
      <c r="D267" s="19"/>
      <c r="E267" s="20"/>
      <c r="F267" s="19" t="s">
        <v>316</v>
      </c>
      <c r="G267" s="13">
        <v>93350</v>
      </c>
      <c r="H267" s="14" t="s">
        <v>274</v>
      </c>
      <c r="I267" s="13">
        <v>20251219</v>
      </c>
      <c r="J267" s="16"/>
      <c r="K267" s="12">
        <v>1157</v>
      </c>
      <c r="L267" s="8" t="str">
        <f t="shared" si="19"/>
        <v>0000001157</v>
      </c>
      <c r="M267" s="9" t="str">
        <f t="shared" si="20"/>
        <v>0093350</v>
      </c>
      <c r="N267" s="9" t="str">
        <f t="shared" si="21"/>
        <v>20251219daitai0093350.pdf</v>
      </c>
      <c r="O267" s="10" t="str">
        <f t="shared" si="22"/>
        <v>http://www.seikatubunka1.metro.tokyo.jp/houjin/npo_houjin/data/files/0000001157/20251219daitai0093350.pdf</v>
      </c>
      <c r="P267" s="10" t="str">
        <f t="shared" si="23"/>
        <v>http://www.seikatubunka1.metro.tokyo.jp/houjin/npo_houjin/list/ledger/0093350.html</v>
      </c>
    </row>
    <row r="268" spans="1:16" ht="30" customHeight="1" x14ac:dyDescent="0.2">
      <c r="A268" s="4">
        <v>250</v>
      </c>
      <c r="B268" s="18" t="str">
        <f t="shared" si="18"/>
        <v>ジャパンパワーマネージメント</v>
      </c>
      <c r="C268" s="19" t="s">
        <v>316</v>
      </c>
      <c r="D268" s="19"/>
      <c r="E268" s="20"/>
      <c r="F268" s="19" t="s">
        <v>316</v>
      </c>
      <c r="G268" s="13">
        <v>93569</v>
      </c>
      <c r="H268" s="14" t="s">
        <v>275</v>
      </c>
      <c r="I268" s="13">
        <v>20251219</v>
      </c>
      <c r="J268" s="16"/>
      <c r="K268" s="12">
        <v>1157</v>
      </c>
      <c r="L268" s="8" t="str">
        <f t="shared" si="19"/>
        <v>0000001157</v>
      </c>
      <c r="M268" s="9" t="str">
        <f t="shared" si="20"/>
        <v>0093569</v>
      </c>
      <c r="N268" s="9" t="str">
        <f t="shared" si="21"/>
        <v>20251219daitai0093569.pdf</v>
      </c>
      <c r="O268" s="10" t="str">
        <f t="shared" si="22"/>
        <v>http://www.seikatubunka1.metro.tokyo.jp/houjin/npo_houjin/data/files/0000001157/20251219daitai0093569.pdf</v>
      </c>
      <c r="P268" s="10" t="str">
        <f t="shared" si="23"/>
        <v>http://www.seikatubunka1.metro.tokyo.jp/houjin/npo_houjin/list/ledger/0093569.html</v>
      </c>
    </row>
    <row r="269" spans="1:16" ht="30" customHeight="1" x14ac:dyDescent="0.2">
      <c r="A269" s="4">
        <v>251</v>
      </c>
      <c r="B269" s="18" t="str">
        <f t="shared" si="18"/>
        <v>日本周恩来記念会</v>
      </c>
      <c r="C269" s="19">
        <v>46013</v>
      </c>
      <c r="D269" s="19"/>
      <c r="E269" s="20"/>
      <c r="F269" s="19" t="s">
        <v>316</v>
      </c>
      <c r="G269" s="13">
        <v>93730</v>
      </c>
      <c r="H269" s="14" t="s">
        <v>276</v>
      </c>
      <c r="I269" s="13">
        <v>20251219</v>
      </c>
      <c r="J269" s="16"/>
      <c r="K269" s="12">
        <v>1157</v>
      </c>
      <c r="L269" s="8" t="str">
        <f t="shared" si="19"/>
        <v>0000001157</v>
      </c>
      <c r="M269" s="9" t="str">
        <f t="shared" si="20"/>
        <v>0093730</v>
      </c>
      <c r="N269" s="9" t="str">
        <f t="shared" si="21"/>
        <v>20251219daitai0093730.pdf</v>
      </c>
      <c r="O269" s="10" t="str">
        <f t="shared" si="22"/>
        <v>http://www.seikatubunka1.metro.tokyo.jp/houjin/npo_houjin/data/files/0000001157/20251219daitai0093730.pdf</v>
      </c>
      <c r="P269" s="10" t="str">
        <f t="shared" si="23"/>
        <v>http://www.seikatubunka1.metro.tokyo.jp/houjin/npo_houjin/list/ledger/0093730.html</v>
      </c>
    </row>
    <row r="270" spans="1:16" ht="30" customHeight="1" x14ac:dyDescent="0.2">
      <c r="A270" s="4">
        <v>252</v>
      </c>
      <c r="B270" s="18" t="str">
        <f t="shared" si="18"/>
        <v>ＨＡＷＡＩＩ　ＡＬＯＨＡ　ＡＳＳＯＣＩＡＴＩＯＮ</v>
      </c>
      <c r="C270" s="19" t="s">
        <v>316</v>
      </c>
      <c r="D270" s="19"/>
      <c r="E270" s="20"/>
      <c r="F270" s="19" t="s">
        <v>316</v>
      </c>
      <c r="G270" s="13">
        <v>14511</v>
      </c>
      <c r="H270" s="14" t="s">
        <v>277</v>
      </c>
      <c r="I270" s="13">
        <v>20251219</v>
      </c>
      <c r="J270" s="16"/>
      <c r="K270" s="12">
        <v>1157</v>
      </c>
      <c r="L270" s="8" t="str">
        <f t="shared" si="19"/>
        <v>0000001157</v>
      </c>
      <c r="M270" s="9" t="str">
        <f t="shared" si="20"/>
        <v>0014511</v>
      </c>
      <c r="N270" s="9" t="str">
        <f t="shared" si="21"/>
        <v>20251219daitai0014511.pdf</v>
      </c>
      <c r="O270" s="10" t="str">
        <f t="shared" si="22"/>
        <v>http://www.seikatubunka1.metro.tokyo.jp/houjin/npo_houjin/data/files/0000001157/20251219daitai0014511.pdf</v>
      </c>
      <c r="P270" s="10" t="str">
        <f t="shared" si="23"/>
        <v>http://www.seikatubunka1.metro.tokyo.jp/houjin/npo_houjin/list/ledger/0014511.html</v>
      </c>
    </row>
    <row r="271" spans="1:16" ht="30" customHeight="1" x14ac:dyDescent="0.2">
      <c r="A271" s="4">
        <v>253</v>
      </c>
      <c r="B271" s="18" t="str">
        <f t="shared" si="18"/>
        <v>サイバーセキュリティ促進支援機構</v>
      </c>
      <c r="C271" s="19" t="s">
        <v>316</v>
      </c>
      <c r="D271" s="19"/>
      <c r="E271" s="20"/>
      <c r="F271" s="19" t="s">
        <v>316</v>
      </c>
      <c r="G271" s="13">
        <v>14542</v>
      </c>
      <c r="H271" s="14" t="s">
        <v>278</v>
      </c>
      <c r="I271" s="13">
        <v>20251219</v>
      </c>
      <c r="J271" s="16"/>
      <c r="K271" s="12">
        <v>1157</v>
      </c>
      <c r="L271" s="8" t="str">
        <f t="shared" si="19"/>
        <v>0000001157</v>
      </c>
      <c r="M271" s="9" t="str">
        <f t="shared" si="20"/>
        <v>0014542</v>
      </c>
      <c r="N271" s="9" t="str">
        <f t="shared" si="21"/>
        <v>20251219daitai0014542.pdf</v>
      </c>
      <c r="O271" s="10" t="str">
        <f t="shared" si="22"/>
        <v>http://www.seikatubunka1.metro.tokyo.jp/houjin/npo_houjin/data/files/0000001157/20251219daitai0014542.pdf</v>
      </c>
      <c r="P271" s="10" t="str">
        <f t="shared" si="23"/>
        <v>http://www.seikatubunka1.metro.tokyo.jp/houjin/npo_houjin/list/ledger/0014542.html</v>
      </c>
    </row>
    <row r="272" spans="1:16" ht="30" customHeight="1" x14ac:dyDescent="0.2">
      <c r="A272" s="4">
        <v>254</v>
      </c>
      <c r="B272" s="18" t="str">
        <f t="shared" si="18"/>
        <v>ワールドジェクト音楽交流協会</v>
      </c>
      <c r="C272" s="19" t="s">
        <v>316</v>
      </c>
      <c r="D272" s="19"/>
      <c r="E272" s="20"/>
      <c r="F272" s="19" t="s">
        <v>316</v>
      </c>
      <c r="G272" s="13">
        <v>1277</v>
      </c>
      <c r="H272" s="14" t="s">
        <v>279</v>
      </c>
      <c r="I272" s="13">
        <v>20251219</v>
      </c>
      <c r="J272" s="16"/>
      <c r="K272" s="12">
        <v>1157</v>
      </c>
      <c r="L272" s="8" t="str">
        <f t="shared" si="19"/>
        <v>0000001157</v>
      </c>
      <c r="M272" s="9" t="str">
        <f t="shared" si="20"/>
        <v>0001277</v>
      </c>
      <c r="N272" s="9" t="str">
        <f t="shared" si="21"/>
        <v>20251219daitai0001277.pdf</v>
      </c>
      <c r="O272" s="10" t="str">
        <f t="shared" si="22"/>
        <v>http://www.seikatubunka1.metro.tokyo.jp/houjin/npo_houjin/data/files/0000001157/20251219daitai0001277.pdf</v>
      </c>
      <c r="P272" s="10" t="str">
        <f t="shared" si="23"/>
        <v>http://www.seikatubunka1.metro.tokyo.jp/houjin/npo_houjin/list/ledger/0001277.html</v>
      </c>
    </row>
    <row r="273" spans="1:16" ht="30" customHeight="1" x14ac:dyDescent="0.2">
      <c r="A273" s="4">
        <v>255</v>
      </c>
      <c r="B273" s="18" t="str">
        <f t="shared" ref="B273:B303" si="24">IF(ISBLANK(H273),"",HYPERLINK(P273,H273))</f>
        <v>インドセンター</v>
      </c>
      <c r="C273" s="19" t="s">
        <v>316</v>
      </c>
      <c r="D273" s="19"/>
      <c r="E273" s="20"/>
      <c r="F273" s="19" t="s">
        <v>316</v>
      </c>
      <c r="G273" s="13">
        <v>2067</v>
      </c>
      <c r="H273" s="14" t="s">
        <v>280</v>
      </c>
      <c r="I273" s="13">
        <v>20251219</v>
      </c>
      <c r="J273" s="16"/>
      <c r="K273" s="12">
        <v>1157</v>
      </c>
      <c r="L273" s="8" t="str">
        <f t="shared" ref="L273:L303" si="25">TEXT(K273,"0000000000")</f>
        <v>0000001157</v>
      </c>
      <c r="M273" s="9" t="str">
        <f t="shared" ref="M273:M303" si="26">IF(G273=999999,"",TEXT(G273,"0000000"))</f>
        <v>0002067</v>
      </c>
      <c r="N273" s="9" t="str">
        <f t="shared" ref="N273:N303" si="27">I273&amp;"daitai"&amp;M273&amp;".pdf"</f>
        <v>20251219daitai0002067.pdf</v>
      </c>
      <c r="O273" s="10" t="str">
        <f t="shared" ref="O273:O310" si="28">"http://www.seikatubunka1.metro.tokyo.jp/houjin/npo_houjin/data/files/"&amp;L273&amp;"/"&amp;N273</f>
        <v>http://www.seikatubunka1.metro.tokyo.jp/houjin/npo_houjin/data/files/0000001157/20251219daitai0002067.pdf</v>
      </c>
      <c r="P273" s="10" t="str">
        <f t="shared" ref="P273:P310" si="29">"http://www.seikatubunka1.metro.tokyo.jp/houjin/npo_houjin/list/ledger/"&amp;M273&amp;".html"</f>
        <v>http://www.seikatubunka1.metro.tokyo.jp/houjin/npo_houjin/list/ledger/0002067.html</v>
      </c>
    </row>
    <row r="274" spans="1:16" ht="30" customHeight="1" x14ac:dyDescent="0.2">
      <c r="A274" s="4">
        <v>256</v>
      </c>
      <c r="B274" s="18" t="str">
        <f t="shared" si="24"/>
        <v>都市計画・建築関連ＯＶの会</v>
      </c>
      <c r="C274" s="19" t="s">
        <v>316</v>
      </c>
      <c r="D274" s="19"/>
      <c r="E274" s="20"/>
      <c r="F274" s="19" t="s">
        <v>316</v>
      </c>
      <c r="G274" s="13">
        <v>2130</v>
      </c>
      <c r="H274" s="14" t="s">
        <v>281</v>
      </c>
      <c r="I274" s="13">
        <v>20251219</v>
      </c>
      <c r="J274" s="16"/>
      <c r="K274" s="12">
        <v>1157</v>
      </c>
      <c r="L274" s="8" t="str">
        <f t="shared" si="25"/>
        <v>0000001157</v>
      </c>
      <c r="M274" s="9" t="str">
        <f t="shared" si="26"/>
        <v>0002130</v>
      </c>
      <c r="N274" s="9" t="str">
        <f t="shared" si="27"/>
        <v>20251219daitai0002130.pdf</v>
      </c>
      <c r="O274" s="10" t="str">
        <f t="shared" si="28"/>
        <v>http://www.seikatubunka1.metro.tokyo.jp/houjin/npo_houjin/data/files/0000001157/20251219daitai0002130.pdf</v>
      </c>
      <c r="P274" s="10" t="str">
        <f t="shared" si="29"/>
        <v>http://www.seikatubunka1.metro.tokyo.jp/houjin/npo_houjin/list/ledger/0002130.html</v>
      </c>
    </row>
    <row r="275" spans="1:16" ht="30" customHeight="1" x14ac:dyDescent="0.2">
      <c r="A275" s="4">
        <v>257</v>
      </c>
      <c r="B275" s="18" t="str">
        <f t="shared" si="24"/>
        <v>ＪＡＳＣ研究所</v>
      </c>
      <c r="C275" s="19" t="s">
        <v>316</v>
      </c>
      <c r="D275" s="19"/>
      <c r="E275" s="20"/>
      <c r="F275" s="19" t="s">
        <v>316</v>
      </c>
      <c r="G275" s="13">
        <v>3244</v>
      </c>
      <c r="H275" s="14" t="s">
        <v>282</v>
      </c>
      <c r="I275" s="13">
        <v>20251219</v>
      </c>
      <c r="J275" s="16"/>
      <c r="K275" s="12">
        <v>1157</v>
      </c>
      <c r="L275" s="8" t="str">
        <f t="shared" si="25"/>
        <v>0000001157</v>
      </c>
      <c r="M275" s="9" t="str">
        <f t="shared" si="26"/>
        <v>0003244</v>
      </c>
      <c r="N275" s="9" t="str">
        <f t="shared" si="27"/>
        <v>20251219daitai0003244.pdf</v>
      </c>
      <c r="O275" s="10" t="str">
        <f t="shared" si="28"/>
        <v>http://www.seikatubunka1.metro.tokyo.jp/houjin/npo_houjin/data/files/0000001157/20251219daitai0003244.pdf</v>
      </c>
      <c r="P275" s="10" t="str">
        <f t="shared" si="29"/>
        <v>http://www.seikatubunka1.metro.tokyo.jp/houjin/npo_houjin/list/ledger/0003244.html</v>
      </c>
    </row>
    <row r="276" spans="1:16" ht="30" customHeight="1" x14ac:dyDescent="0.2">
      <c r="A276" s="4">
        <v>258</v>
      </c>
      <c r="B276" s="18" t="str">
        <f t="shared" si="24"/>
        <v>骨形成不全症協会</v>
      </c>
      <c r="C276" s="19" t="s">
        <v>316</v>
      </c>
      <c r="D276" s="19"/>
      <c r="E276" s="20"/>
      <c r="F276" s="19" t="s">
        <v>316</v>
      </c>
      <c r="G276" s="13">
        <v>3268</v>
      </c>
      <c r="H276" s="14" t="s">
        <v>283</v>
      </c>
      <c r="I276" s="13">
        <v>20251219</v>
      </c>
      <c r="J276" s="16"/>
      <c r="K276" s="12">
        <v>1157</v>
      </c>
      <c r="L276" s="8" t="str">
        <f t="shared" si="25"/>
        <v>0000001157</v>
      </c>
      <c r="M276" s="9" t="str">
        <f t="shared" si="26"/>
        <v>0003268</v>
      </c>
      <c r="N276" s="9" t="str">
        <f t="shared" si="27"/>
        <v>20251219daitai0003268.pdf</v>
      </c>
      <c r="O276" s="10" t="str">
        <f t="shared" si="28"/>
        <v>http://www.seikatubunka1.metro.tokyo.jp/houjin/npo_houjin/data/files/0000001157/20251219daitai0003268.pdf</v>
      </c>
      <c r="P276" s="10" t="str">
        <f t="shared" si="29"/>
        <v>http://www.seikatubunka1.metro.tokyo.jp/houjin/npo_houjin/list/ledger/0003268.html</v>
      </c>
    </row>
    <row r="277" spans="1:16" ht="30" customHeight="1" x14ac:dyDescent="0.2">
      <c r="A277" s="4">
        <v>259</v>
      </c>
      <c r="B277" s="18" t="str">
        <f t="shared" si="24"/>
        <v>マンション１００年倶楽部</v>
      </c>
      <c r="C277" s="19" t="s">
        <v>316</v>
      </c>
      <c r="D277" s="19"/>
      <c r="E277" s="20"/>
      <c r="F277" s="19" t="s">
        <v>316</v>
      </c>
      <c r="G277" s="13">
        <v>3488</v>
      </c>
      <c r="H277" s="14" t="s">
        <v>284</v>
      </c>
      <c r="I277" s="13">
        <v>20251219</v>
      </c>
      <c r="J277" s="16"/>
      <c r="K277" s="12">
        <v>1157</v>
      </c>
      <c r="L277" s="8" t="str">
        <f t="shared" si="25"/>
        <v>0000001157</v>
      </c>
      <c r="M277" s="9" t="str">
        <f t="shared" si="26"/>
        <v>0003488</v>
      </c>
      <c r="N277" s="9" t="str">
        <f t="shared" si="27"/>
        <v>20251219daitai0003488.pdf</v>
      </c>
      <c r="O277" s="10" t="str">
        <f t="shared" si="28"/>
        <v>http://www.seikatubunka1.metro.tokyo.jp/houjin/npo_houjin/data/files/0000001157/20251219daitai0003488.pdf</v>
      </c>
      <c r="P277" s="10" t="str">
        <f t="shared" si="29"/>
        <v>http://www.seikatubunka1.metro.tokyo.jp/houjin/npo_houjin/list/ledger/0003488.html</v>
      </c>
    </row>
    <row r="278" spans="1:16" ht="30" customHeight="1" x14ac:dyDescent="0.2">
      <c r="A278" s="4">
        <v>260</v>
      </c>
      <c r="B278" s="18" t="str">
        <f t="shared" si="24"/>
        <v>狛江共生の家</v>
      </c>
      <c r="C278" s="19" t="s">
        <v>316</v>
      </c>
      <c r="D278" s="19"/>
      <c r="E278" s="20"/>
      <c r="F278" s="19" t="s">
        <v>316</v>
      </c>
      <c r="G278" s="13">
        <v>6808</v>
      </c>
      <c r="H278" s="14" t="s">
        <v>285</v>
      </c>
      <c r="I278" s="13">
        <v>20251219</v>
      </c>
      <c r="J278" s="16"/>
      <c r="K278" s="12">
        <v>1157</v>
      </c>
      <c r="L278" s="8" t="str">
        <f t="shared" si="25"/>
        <v>0000001157</v>
      </c>
      <c r="M278" s="9" t="str">
        <f t="shared" si="26"/>
        <v>0006808</v>
      </c>
      <c r="N278" s="9" t="str">
        <f t="shared" si="27"/>
        <v>20251219daitai0006808.pdf</v>
      </c>
      <c r="O278" s="10" t="str">
        <f t="shared" si="28"/>
        <v>http://www.seikatubunka1.metro.tokyo.jp/houjin/npo_houjin/data/files/0000001157/20251219daitai0006808.pdf</v>
      </c>
      <c r="P278" s="10" t="str">
        <f t="shared" si="29"/>
        <v>http://www.seikatubunka1.metro.tokyo.jp/houjin/npo_houjin/list/ledger/0006808.html</v>
      </c>
    </row>
    <row r="279" spans="1:16" ht="30" customHeight="1" x14ac:dyDescent="0.2">
      <c r="A279" s="4">
        <v>261</v>
      </c>
      <c r="B279" s="18" t="str">
        <f t="shared" si="24"/>
        <v>在宅介護支援さくら会</v>
      </c>
      <c r="C279" s="19">
        <v>46044</v>
      </c>
      <c r="D279" s="19"/>
      <c r="E279" s="20"/>
      <c r="F279" s="19" t="s">
        <v>316</v>
      </c>
      <c r="G279" s="13">
        <v>6868</v>
      </c>
      <c r="H279" s="14" t="s">
        <v>286</v>
      </c>
      <c r="I279" s="13">
        <v>20251219</v>
      </c>
      <c r="J279" s="16"/>
      <c r="K279" s="12">
        <v>1157</v>
      </c>
      <c r="L279" s="8" t="str">
        <f t="shared" si="25"/>
        <v>0000001157</v>
      </c>
      <c r="M279" s="9" t="str">
        <f t="shared" si="26"/>
        <v>0006868</v>
      </c>
      <c r="N279" s="9" t="str">
        <f t="shared" si="27"/>
        <v>20251219daitai0006868.pdf</v>
      </c>
      <c r="O279" s="10" t="str">
        <f t="shared" si="28"/>
        <v>http://www.seikatubunka1.metro.tokyo.jp/houjin/npo_houjin/data/files/0000001157/20251219daitai0006868.pdf</v>
      </c>
      <c r="P279" s="10" t="str">
        <f t="shared" si="29"/>
        <v>http://www.seikatubunka1.metro.tokyo.jp/houjin/npo_houjin/list/ledger/0006868.html</v>
      </c>
    </row>
    <row r="280" spans="1:16" ht="30" customHeight="1" x14ac:dyDescent="0.2">
      <c r="A280" s="4">
        <v>262</v>
      </c>
      <c r="B280" s="18" t="str">
        <f t="shared" si="24"/>
        <v>ガーナ農林工芸振興協会</v>
      </c>
      <c r="C280" s="19" t="s">
        <v>316</v>
      </c>
      <c r="D280" s="19"/>
      <c r="E280" s="20"/>
      <c r="F280" s="19" t="s">
        <v>316</v>
      </c>
      <c r="G280" s="13">
        <v>8195</v>
      </c>
      <c r="H280" s="14" t="s">
        <v>287</v>
      </c>
      <c r="I280" s="13">
        <v>20251219</v>
      </c>
      <c r="J280" s="16"/>
      <c r="K280" s="12">
        <v>1157</v>
      </c>
      <c r="L280" s="8" t="str">
        <f t="shared" si="25"/>
        <v>0000001157</v>
      </c>
      <c r="M280" s="9" t="str">
        <f t="shared" si="26"/>
        <v>0008195</v>
      </c>
      <c r="N280" s="9" t="str">
        <f t="shared" si="27"/>
        <v>20251219daitai0008195.pdf</v>
      </c>
      <c r="O280" s="10" t="str">
        <f t="shared" si="28"/>
        <v>http://www.seikatubunka1.metro.tokyo.jp/houjin/npo_houjin/data/files/0000001157/20251219daitai0008195.pdf</v>
      </c>
      <c r="P280" s="10" t="str">
        <f t="shared" si="29"/>
        <v>http://www.seikatubunka1.metro.tokyo.jp/houjin/npo_houjin/list/ledger/0008195.html</v>
      </c>
    </row>
    <row r="281" spans="1:16" ht="30" customHeight="1" x14ac:dyDescent="0.2">
      <c r="A281" s="4">
        <v>263</v>
      </c>
      <c r="B281" s="18" t="str">
        <f t="shared" si="24"/>
        <v>青山スポーツアソシエーション</v>
      </c>
      <c r="C281" s="19" t="s">
        <v>316</v>
      </c>
      <c r="D281" s="19"/>
      <c r="E281" s="20"/>
      <c r="F281" s="19" t="s">
        <v>316</v>
      </c>
      <c r="G281" s="13">
        <v>8218</v>
      </c>
      <c r="H281" s="14" t="s">
        <v>288</v>
      </c>
      <c r="I281" s="13">
        <v>20251219</v>
      </c>
      <c r="J281" s="16"/>
      <c r="K281" s="12">
        <v>1157</v>
      </c>
      <c r="L281" s="8" t="str">
        <f t="shared" si="25"/>
        <v>0000001157</v>
      </c>
      <c r="M281" s="9" t="str">
        <f t="shared" si="26"/>
        <v>0008218</v>
      </c>
      <c r="N281" s="9" t="str">
        <f t="shared" si="27"/>
        <v>20251219daitai0008218.pdf</v>
      </c>
      <c r="O281" s="10" t="str">
        <f t="shared" si="28"/>
        <v>http://www.seikatubunka1.metro.tokyo.jp/houjin/npo_houjin/data/files/0000001157/20251219daitai0008218.pdf</v>
      </c>
      <c r="P281" s="10" t="str">
        <f t="shared" si="29"/>
        <v>http://www.seikatubunka1.metro.tokyo.jp/houjin/npo_houjin/list/ledger/0008218.html</v>
      </c>
    </row>
    <row r="282" spans="1:16" ht="30" customHeight="1" x14ac:dyDescent="0.2">
      <c r="A282" s="4">
        <v>264</v>
      </c>
      <c r="B282" s="18" t="str">
        <f t="shared" si="24"/>
        <v>鴻鵠塾</v>
      </c>
      <c r="C282" s="19" t="s">
        <v>316</v>
      </c>
      <c r="D282" s="19"/>
      <c r="E282" s="20"/>
      <c r="F282" s="19" t="s">
        <v>316</v>
      </c>
      <c r="G282" s="13">
        <v>9412</v>
      </c>
      <c r="H282" s="14" t="s">
        <v>289</v>
      </c>
      <c r="I282" s="13">
        <v>20251219</v>
      </c>
      <c r="J282" s="16"/>
      <c r="K282" s="12">
        <v>1157</v>
      </c>
      <c r="L282" s="8" t="str">
        <f t="shared" si="25"/>
        <v>0000001157</v>
      </c>
      <c r="M282" s="9" t="str">
        <f t="shared" si="26"/>
        <v>0009412</v>
      </c>
      <c r="N282" s="9" t="str">
        <f t="shared" si="27"/>
        <v>20251219daitai0009412.pdf</v>
      </c>
      <c r="O282" s="10" t="str">
        <f t="shared" si="28"/>
        <v>http://www.seikatubunka1.metro.tokyo.jp/houjin/npo_houjin/data/files/0000001157/20251219daitai0009412.pdf</v>
      </c>
      <c r="P282" s="10" t="str">
        <f t="shared" si="29"/>
        <v>http://www.seikatubunka1.metro.tokyo.jp/houjin/npo_houjin/list/ledger/0009412.html</v>
      </c>
    </row>
    <row r="283" spans="1:16" ht="30" customHeight="1" x14ac:dyDescent="0.2">
      <c r="A283" s="4">
        <v>265</v>
      </c>
      <c r="B283" s="18" t="str">
        <f t="shared" si="24"/>
        <v>自立就労支援機構</v>
      </c>
      <c r="C283" s="19" t="s">
        <v>316</v>
      </c>
      <c r="D283" s="19"/>
      <c r="E283" s="20"/>
      <c r="F283" s="19" t="s">
        <v>316</v>
      </c>
      <c r="G283" s="13">
        <v>9486</v>
      </c>
      <c r="H283" s="14" t="s">
        <v>290</v>
      </c>
      <c r="I283" s="13">
        <v>20251219</v>
      </c>
      <c r="J283" s="16"/>
      <c r="K283" s="12">
        <v>1157</v>
      </c>
      <c r="L283" s="8" t="str">
        <f t="shared" si="25"/>
        <v>0000001157</v>
      </c>
      <c r="M283" s="9" t="str">
        <f t="shared" si="26"/>
        <v>0009486</v>
      </c>
      <c r="N283" s="9" t="str">
        <f t="shared" si="27"/>
        <v>20251219daitai0009486.pdf</v>
      </c>
      <c r="O283" s="10" t="str">
        <f t="shared" si="28"/>
        <v>http://www.seikatubunka1.metro.tokyo.jp/houjin/npo_houjin/data/files/0000001157/20251219daitai0009486.pdf</v>
      </c>
      <c r="P283" s="10" t="str">
        <f t="shared" si="29"/>
        <v>http://www.seikatubunka1.metro.tokyo.jp/houjin/npo_houjin/list/ledger/0009486.html</v>
      </c>
    </row>
    <row r="284" spans="1:16" ht="30" customHeight="1" x14ac:dyDescent="0.2">
      <c r="A284" s="4">
        <v>266</v>
      </c>
      <c r="B284" s="18" t="str">
        <f t="shared" si="24"/>
        <v>カナダ・日本国際文化交流協会</v>
      </c>
      <c r="C284" s="19" t="s">
        <v>316</v>
      </c>
      <c r="D284" s="19"/>
      <c r="E284" s="20"/>
      <c r="F284" s="19" t="s">
        <v>316</v>
      </c>
      <c r="G284" s="13">
        <v>9751</v>
      </c>
      <c r="H284" s="14" t="s">
        <v>291</v>
      </c>
      <c r="I284" s="13">
        <v>20251219</v>
      </c>
      <c r="J284" s="16"/>
      <c r="K284" s="12">
        <v>1157</v>
      </c>
      <c r="L284" s="8" t="str">
        <f t="shared" si="25"/>
        <v>0000001157</v>
      </c>
      <c r="M284" s="9" t="str">
        <f t="shared" si="26"/>
        <v>0009751</v>
      </c>
      <c r="N284" s="9" t="str">
        <f t="shared" si="27"/>
        <v>20251219daitai0009751.pdf</v>
      </c>
      <c r="O284" s="10" t="str">
        <f t="shared" si="28"/>
        <v>http://www.seikatubunka1.metro.tokyo.jp/houjin/npo_houjin/data/files/0000001157/20251219daitai0009751.pdf</v>
      </c>
      <c r="P284" s="10" t="str">
        <f t="shared" si="29"/>
        <v>http://www.seikatubunka1.metro.tokyo.jp/houjin/npo_houjin/list/ledger/0009751.html</v>
      </c>
    </row>
    <row r="285" spans="1:16" ht="30" customHeight="1" x14ac:dyDescent="0.2">
      <c r="A285" s="4">
        <v>267</v>
      </c>
      <c r="B285" s="18" t="str">
        <f t="shared" si="24"/>
        <v>Ｓｈａｒｅ　Ｔｈｅ　Ｒｏａｄ</v>
      </c>
      <c r="C285" s="19">
        <v>46013</v>
      </c>
      <c r="D285" s="19"/>
      <c r="E285" s="20"/>
      <c r="F285" s="19" t="s">
        <v>316</v>
      </c>
      <c r="G285" s="13">
        <v>9865</v>
      </c>
      <c r="H285" s="14" t="s">
        <v>292</v>
      </c>
      <c r="I285" s="13">
        <v>20251219</v>
      </c>
      <c r="J285" s="16"/>
      <c r="K285" s="12">
        <v>1157</v>
      </c>
      <c r="L285" s="8" t="str">
        <f t="shared" si="25"/>
        <v>0000001157</v>
      </c>
      <c r="M285" s="9" t="str">
        <f t="shared" si="26"/>
        <v>0009865</v>
      </c>
      <c r="N285" s="9" t="str">
        <f t="shared" si="27"/>
        <v>20251219daitai0009865.pdf</v>
      </c>
      <c r="O285" s="10" t="str">
        <f t="shared" si="28"/>
        <v>http://www.seikatubunka1.metro.tokyo.jp/houjin/npo_houjin/data/files/0000001157/20251219daitai0009865.pdf</v>
      </c>
      <c r="P285" s="10" t="str">
        <f t="shared" si="29"/>
        <v>http://www.seikatubunka1.metro.tokyo.jp/houjin/npo_houjin/list/ledger/0009865.html</v>
      </c>
    </row>
    <row r="286" spans="1:16" ht="30" customHeight="1" x14ac:dyDescent="0.2">
      <c r="A286" s="4">
        <v>268</v>
      </c>
      <c r="B286" s="18" t="str">
        <f t="shared" si="24"/>
        <v>子供の未来を創る会ＪＡＰＡＮ</v>
      </c>
      <c r="C286" s="19" t="s">
        <v>316</v>
      </c>
      <c r="D286" s="19"/>
      <c r="E286" s="20"/>
      <c r="F286" s="19" t="s">
        <v>316</v>
      </c>
      <c r="G286" s="13">
        <v>9930</v>
      </c>
      <c r="H286" s="14" t="s">
        <v>293</v>
      </c>
      <c r="I286" s="13">
        <v>20251219</v>
      </c>
      <c r="J286" s="16"/>
      <c r="K286" s="12">
        <v>1157</v>
      </c>
      <c r="L286" s="8" t="str">
        <f t="shared" si="25"/>
        <v>0000001157</v>
      </c>
      <c r="M286" s="9" t="str">
        <f t="shared" si="26"/>
        <v>0009930</v>
      </c>
      <c r="N286" s="9" t="str">
        <f t="shared" si="27"/>
        <v>20251219daitai0009930.pdf</v>
      </c>
      <c r="O286" s="10" t="str">
        <f t="shared" si="28"/>
        <v>http://www.seikatubunka1.metro.tokyo.jp/houjin/npo_houjin/data/files/0000001157/20251219daitai0009930.pdf</v>
      </c>
      <c r="P286" s="10" t="str">
        <f t="shared" si="29"/>
        <v>http://www.seikatubunka1.metro.tokyo.jp/houjin/npo_houjin/list/ledger/0009930.html</v>
      </c>
    </row>
    <row r="287" spans="1:16" ht="30" customHeight="1" x14ac:dyDescent="0.2">
      <c r="A287" s="4">
        <v>269</v>
      </c>
      <c r="B287" s="18" t="str">
        <f t="shared" si="24"/>
        <v>障害児のためのシェアハウスをつくるＮＰＯ法人</v>
      </c>
      <c r="C287" s="19" t="s">
        <v>316</v>
      </c>
      <c r="D287" s="19"/>
      <c r="E287" s="20"/>
      <c r="F287" s="19" t="s">
        <v>316</v>
      </c>
      <c r="G287" s="13">
        <v>10640</v>
      </c>
      <c r="H287" s="14" t="s">
        <v>294</v>
      </c>
      <c r="I287" s="13">
        <v>20251219</v>
      </c>
      <c r="J287" s="16"/>
      <c r="K287" s="12">
        <v>1157</v>
      </c>
      <c r="L287" s="8" t="str">
        <f t="shared" si="25"/>
        <v>0000001157</v>
      </c>
      <c r="M287" s="9" t="str">
        <f t="shared" si="26"/>
        <v>0010640</v>
      </c>
      <c r="N287" s="9" t="str">
        <f t="shared" si="27"/>
        <v>20251219daitai0010640.pdf</v>
      </c>
      <c r="O287" s="10" t="str">
        <f t="shared" si="28"/>
        <v>http://www.seikatubunka1.metro.tokyo.jp/houjin/npo_houjin/data/files/0000001157/20251219daitai0010640.pdf</v>
      </c>
      <c r="P287" s="10" t="str">
        <f t="shared" si="29"/>
        <v>http://www.seikatubunka1.metro.tokyo.jp/houjin/npo_houjin/list/ledger/0010640.html</v>
      </c>
    </row>
    <row r="288" spans="1:16" ht="30" customHeight="1" x14ac:dyDescent="0.2">
      <c r="A288" s="4">
        <v>270</v>
      </c>
      <c r="B288" s="18" t="str">
        <f t="shared" si="24"/>
        <v>知的資産経営たから</v>
      </c>
      <c r="C288" s="19" t="s">
        <v>316</v>
      </c>
      <c r="D288" s="19"/>
      <c r="E288" s="20"/>
      <c r="F288" s="19" t="s">
        <v>316</v>
      </c>
      <c r="G288" s="13">
        <v>10764</v>
      </c>
      <c r="H288" s="14" t="s">
        <v>295</v>
      </c>
      <c r="I288" s="13">
        <v>20251219</v>
      </c>
      <c r="J288" s="16"/>
      <c r="K288" s="12">
        <v>1157</v>
      </c>
      <c r="L288" s="8" t="str">
        <f t="shared" si="25"/>
        <v>0000001157</v>
      </c>
      <c r="M288" s="9" t="str">
        <f t="shared" si="26"/>
        <v>0010764</v>
      </c>
      <c r="N288" s="9" t="str">
        <f t="shared" si="27"/>
        <v>20251219daitai0010764.pdf</v>
      </c>
      <c r="O288" s="10" t="str">
        <f t="shared" si="28"/>
        <v>http://www.seikatubunka1.metro.tokyo.jp/houjin/npo_houjin/data/files/0000001157/20251219daitai0010764.pdf</v>
      </c>
      <c r="P288" s="10" t="str">
        <f t="shared" si="29"/>
        <v>http://www.seikatubunka1.metro.tokyo.jp/houjin/npo_houjin/list/ledger/0010764.html</v>
      </c>
    </row>
    <row r="289" spans="1:16" ht="30" customHeight="1" x14ac:dyDescent="0.2">
      <c r="A289" s="4">
        <v>271</v>
      </c>
      <c r="B289" s="18" t="str">
        <f t="shared" si="24"/>
        <v>ワールドシップ</v>
      </c>
      <c r="C289" s="19" t="s">
        <v>316</v>
      </c>
      <c r="D289" s="19"/>
      <c r="E289" s="20"/>
      <c r="F289" s="19" t="s">
        <v>316</v>
      </c>
      <c r="G289" s="13">
        <v>11418</v>
      </c>
      <c r="H289" s="14" t="s">
        <v>296</v>
      </c>
      <c r="I289" s="13">
        <v>20251219</v>
      </c>
      <c r="J289" s="16"/>
      <c r="K289" s="12">
        <v>1157</v>
      </c>
      <c r="L289" s="8" t="str">
        <f t="shared" si="25"/>
        <v>0000001157</v>
      </c>
      <c r="M289" s="9" t="str">
        <f t="shared" si="26"/>
        <v>0011418</v>
      </c>
      <c r="N289" s="9" t="str">
        <f t="shared" si="27"/>
        <v>20251219daitai0011418.pdf</v>
      </c>
      <c r="O289" s="10" t="str">
        <f t="shared" si="28"/>
        <v>http://www.seikatubunka1.metro.tokyo.jp/houjin/npo_houjin/data/files/0000001157/20251219daitai0011418.pdf</v>
      </c>
      <c r="P289" s="10" t="str">
        <f t="shared" si="29"/>
        <v>http://www.seikatubunka1.metro.tokyo.jp/houjin/npo_houjin/list/ledger/0011418.html</v>
      </c>
    </row>
    <row r="290" spans="1:16" ht="30" customHeight="1" x14ac:dyDescent="0.2">
      <c r="A290" s="4">
        <v>272</v>
      </c>
      <c r="B290" s="18" t="str">
        <f t="shared" si="24"/>
        <v>アロマ＆キャンドルライフ協会</v>
      </c>
      <c r="C290" s="19" t="s">
        <v>316</v>
      </c>
      <c r="D290" s="19"/>
      <c r="E290" s="20"/>
      <c r="F290" s="19" t="s">
        <v>316</v>
      </c>
      <c r="G290" s="13">
        <v>11722</v>
      </c>
      <c r="H290" s="14" t="s">
        <v>297</v>
      </c>
      <c r="I290" s="13">
        <v>20251219</v>
      </c>
      <c r="J290" s="16"/>
      <c r="K290" s="12">
        <v>1157</v>
      </c>
      <c r="L290" s="8" t="str">
        <f t="shared" si="25"/>
        <v>0000001157</v>
      </c>
      <c r="M290" s="9" t="str">
        <f t="shared" si="26"/>
        <v>0011722</v>
      </c>
      <c r="N290" s="9" t="str">
        <f t="shared" si="27"/>
        <v>20251219daitai0011722.pdf</v>
      </c>
      <c r="O290" s="10" t="str">
        <f t="shared" si="28"/>
        <v>http://www.seikatubunka1.metro.tokyo.jp/houjin/npo_houjin/data/files/0000001157/20251219daitai0011722.pdf</v>
      </c>
      <c r="P290" s="10" t="str">
        <f t="shared" si="29"/>
        <v>http://www.seikatubunka1.metro.tokyo.jp/houjin/npo_houjin/list/ledger/0011722.html</v>
      </c>
    </row>
    <row r="291" spans="1:16" ht="30" customHeight="1" x14ac:dyDescent="0.2">
      <c r="A291" s="4">
        <v>273</v>
      </c>
      <c r="B291" s="18" t="str">
        <f t="shared" si="24"/>
        <v>サイエンスリンク</v>
      </c>
      <c r="C291" s="19" t="s">
        <v>316</v>
      </c>
      <c r="D291" s="19"/>
      <c r="E291" s="20"/>
      <c r="F291" s="19" t="s">
        <v>316</v>
      </c>
      <c r="G291" s="13">
        <v>12174</v>
      </c>
      <c r="H291" s="14" t="s">
        <v>298</v>
      </c>
      <c r="I291" s="13">
        <v>20251219</v>
      </c>
      <c r="J291" s="16"/>
      <c r="K291" s="12">
        <v>1157</v>
      </c>
      <c r="L291" s="8" t="str">
        <f t="shared" si="25"/>
        <v>0000001157</v>
      </c>
      <c r="M291" s="9" t="str">
        <f t="shared" si="26"/>
        <v>0012174</v>
      </c>
      <c r="N291" s="9" t="str">
        <f t="shared" si="27"/>
        <v>20251219daitai0012174.pdf</v>
      </c>
      <c r="O291" s="10" t="str">
        <f t="shared" si="28"/>
        <v>http://www.seikatubunka1.metro.tokyo.jp/houjin/npo_houjin/data/files/0000001157/20251219daitai0012174.pdf</v>
      </c>
      <c r="P291" s="10" t="str">
        <f t="shared" si="29"/>
        <v>http://www.seikatubunka1.metro.tokyo.jp/houjin/npo_houjin/list/ledger/0012174.html</v>
      </c>
    </row>
    <row r="292" spans="1:16" ht="30" customHeight="1" x14ac:dyDescent="0.2">
      <c r="A292" s="4">
        <v>274</v>
      </c>
      <c r="B292" s="18" t="str">
        <f t="shared" si="24"/>
        <v>マナビノバ</v>
      </c>
      <c r="C292" s="19" t="s">
        <v>316</v>
      </c>
      <c r="D292" s="19"/>
      <c r="E292" s="20"/>
      <c r="F292" s="19" t="s">
        <v>316</v>
      </c>
      <c r="G292" s="13">
        <v>12286</v>
      </c>
      <c r="H292" s="14" t="s">
        <v>299</v>
      </c>
      <c r="I292" s="13">
        <v>20251219</v>
      </c>
      <c r="J292" s="16"/>
      <c r="K292" s="12">
        <v>1157</v>
      </c>
      <c r="L292" s="8" t="str">
        <f t="shared" si="25"/>
        <v>0000001157</v>
      </c>
      <c r="M292" s="9" t="str">
        <f t="shared" si="26"/>
        <v>0012286</v>
      </c>
      <c r="N292" s="9" t="str">
        <f t="shared" si="27"/>
        <v>20251219daitai0012286.pdf</v>
      </c>
      <c r="O292" s="10" t="str">
        <f t="shared" si="28"/>
        <v>http://www.seikatubunka1.metro.tokyo.jp/houjin/npo_houjin/data/files/0000001157/20251219daitai0012286.pdf</v>
      </c>
      <c r="P292" s="10" t="str">
        <f t="shared" si="29"/>
        <v>http://www.seikatubunka1.metro.tokyo.jp/houjin/npo_houjin/list/ledger/0012286.html</v>
      </c>
    </row>
    <row r="293" spans="1:16" ht="30" customHeight="1" x14ac:dyDescent="0.2">
      <c r="A293" s="4">
        <v>275</v>
      </c>
      <c r="B293" s="18" t="str">
        <f t="shared" si="24"/>
        <v>日本マーケットプロジェクト</v>
      </c>
      <c r="C293" s="19">
        <v>46041</v>
      </c>
      <c r="D293" s="19"/>
      <c r="E293" s="20"/>
      <c r="F293" s="19" t="s">
        <v>316</v>
      </c>
      <c r="G293" s="13">
        <v>12397</v>
      </c>
      <c r="H293" s="14" t="s">
        <v>300</v>
      </c>
      <c r="I293" s="13">
        <v>20251219</v>
      </c>
      <c r="J293" s="16"/>
      <c r="K293" s="12">
        <v>1157</v>
      </c>
      <c r="L293" s="8" t="str">
        <f t="shared" si="25"/>
        <v>0000001157</v>
      </c>
      <c r="M293" s="9" t="str">
        <f t="shared" si="26"/>
        <v>0012397</v>
      </c>
      <c r="N293" s="9" t="str">
        <f t="shared" si="27"/>
        <v>20251219daitai0012397.pdf</v>
      </c>
      <c r="O293" s="10" t="str">
        <f t="shared" si="28"/>
        <v>http://www.seikatubunka1.metro.tokyo.jp/houjin/npo_houjin/data/files/0000001157/20251219daitai0012397.pdf</v>
      </c>
      <c r="P293" s="10" t="str">
        <f t="shared" si="29"/>
        <v>http://www.seikatubunka1.metro.tokyo.jp/houjin/npo_houjin/list/ledger/0012397.html</v>
      </c>
    </row>
    <row r="294" spans="1:16" ht="30" customHeight="1" x14ac:dyDescent="0.2">
      <c r="A294" s="4">
        <v>276</v>
      </c>
      <c r="B294" s="18" t="str">
        <f t="shared" si="24"/>
        <v>困窮家庭のこども・学力健康向上の会</v>
      </c>
      <c r="C294" s="19">
        <v>46015</v>
      </c>
      <c r="D294" s="19"/>
      <c r="E294" s="20"/>
      <c r="F294" s="19" t="s">
        <v>316</v>
      </c>
      <c r="G294" s="13">
        <v>12978</v>
      </c>
      <c r="H294" s="14" t="s">
        <v>301</v>
      </c>
      <c r="I294" s="13">
        <v>20251219</v>
      </c>
      <c r="J294" s="16"/>
      <c r="K294" s="12">
        <v>1157</v>
      </c>
      <c r="L294" s="8" t="str">
        <f t="shared" si="25"/>
        <v>0000001157</v>
      </c>
      <c r="M294" s="9" t="str">
        <f t="shared" si="26"/>
        <v>0012978</v>
      </c>
      <c r="N294" s="9" t="str">
        <f t="shared" si="27"/>
        <v>20251219daitai0012978.pdf</v>
      </c>
      <c r="O294" s="10" t="str">
        <f t="shared" si="28"/>
        <v>http://www.seikatubunka1.metro.tokyo.jp/houjin/npo_houjin/data/files/0000001157/20251219daitai0012978.pdf</v>
      </c>
      <c r="P294" s="10" t="str">
        <f t="shared" si="29"/>
        <v>http://www.seikatubunka1.metro.tokyo.jp/houjin/npo_houjin/list/ledger/0012978.html</v>
      </c>
    </row>
    <row r="295" spans="1:16" ht="30" customHeight="1" x14ac:dyDescent="0.2">
      <c r="A295" s="4">
        <v>277</v>
      </c>
      <c r="B295" s="18" t="str">
        <f t="shared" si="24"/>
        <v>Ｊａｐａｎ　Ｍｕｓｌｉｍ　Ｅｄｕｃａｔｉｏｎ　Ｔｒｕｓｔ</v>
      </c>
      <c r="C295" s="19" t="s">
        <v>316</v>
      </c>
      <c r="D295" s="19"/>
      <c r="E295" s="20"/>
      <c r="F295" s="19" t="s">
        <v>316</v>
      </c>
      <c r="G295" s="13">
        <v>13387</v>
      </c>
      <c r="H295" s="14" t="s">
        <v>140</v>
      </c>
      <c r="I295" s="13">
        <v>20251219</v>
      </c>
      <c r="J295" s="16"/>
      <c r="K295" s="12">
        <v>1157</v>
      </c>
      <c r="L295" s="8" t="str">
        <f t="shared" si="25"/>
        <v>0000001157</v>
      </c>
      <c r="M295" s="9" t="str">
        <f t="shared" si="26"/>
        <v>0013387</v>
      </c>
      <c r="N295" s="9" t="str">
        <f t="shared" si="27"/>
        <v>20251219daitai0013387.pdf</v>
      </c>
      <c r="O295" s="10" t="str">
        <f t="shared" si="28"/>
        <v>http://www.seikatubunka1.metro.tokyo.jp/houjin/npo_houjin/data/files/0000001157/20251219daitai0013387.pdf</v>
      </c>
      <c r="P295" s="10" t="str">
        <f t="shared" si="29"/>
        <v>http://www.seikatubunka1.metro.tokyo.jp/houjin/npo_houjin/list/ledger/0013387.html</v>
      </c>
    </row>
    <row r="296" spans="1:16" ht="30" customHeight="1" x14ac:dyDescent="0.2">
      <c r="A296" s="4">
        <v>278</v>
      </c>
      <c r="B296" s="18" t="str">
        <f t="shared" si="24"/>
        <v>未来のカタチ</v>
      </c>
      <c r="C296" s="19" t="s">
        <v>316</v>
      </c>
      <c r="D296" s="19"/>
      <c r="E296" s="20"/>
      <c r="F296" s="19" t="s">
        <v>316</v>
      </c>
      <c r="G296" s="13">
        <v>13585</v>
      </c>
      <c r="H296" s="14" t="s">
        <v>302</v>
      </c>
      <c r="I296" s="13">
        <v>20251219</v>
      </c>
      <c r="J296" s="16"/>
      <c r="K296" s="12">
        <v>1157</v>
      </c>
      <c r="L296" s="8" t="str">
        <f t="shared" si="25"/>
        <v>0000001157</v>
      </c>
      <c r="M296" s="9" t="str">
        <f t="shared" si="26"/>
        <v>0013585</v>
      </c>
      <c r="N296" s="9" t="str">
        <f t="shared" si="27"/>
        <v>20251219daitai0013585.pdf</v>
      </c>
      <c r="O296" s="10" t="str">
        <f t="shared" si="28"/>
        <v>http://www.seikatubunka1.metro.tokyo.jp/houjin/npo_houjin/data/files/0000001157/20251219daitai0013585.pdf</v>
      </c>
      <c r="P296" s="10" t="str">
        <f t="shared" si="29"/>
        <v>http://www.seikatubunka1.metro.tokyo.jp/houjin/npo_houjin/list/ledger/0013585.html</v>
      </c>
    </row>
    <row r="297" spans="1:16" ht="30" customHeight="1" x14ac:dyDescent="0.2">
      <c r="A297" s="4">
        <v>279</v>
      </c>
      <c r="B297" s="18" t="str">
        <f t="shared" si="24"/>
        <v>ＮＰＯ法人Ｔｒｉｎａｔｉｏｎ　Ｆｅｓｔｉｖａｌ</v>
      </c>
      <c r="C297" s="19" t="s">
        <v>316</v>
      </c>
      <c r="D297" s="19"/>
      <c r="E297" s="20"/>
      <c r="F297" s="19" t="s">
        <v>316</v>
      </c>
      <c r="G297" s="13">
        <v>13668</v>
      </c>
      <c r="H297" s="14" t="s">
        <v>303</v>
      </c>
      <c r="I297" s="13">
        <v>20251219</v>
      </c>
      <c r="J297" s="16"/>
      <c r="K297" s="12">
        <v>1157</v>
      </c>
      <c r="L297" s="8" t="str">
        <f t="shared" si="25"/>
        <v>0000001157</v>
      </c>
      <c r="M297" s="9" t="str">
        <f t="shared" si="26"/>
        <v>0013668</v>
      </c>
      <c r="N297" s="9" t="str">
        <f t="shared" si="27"/>
        <v>20251219daitai0013668.pdf</v>
      </c>
      <c r="O297" s="10" t="str">
        <f t="shared" si="28"/>
        <v>http://www.seikatubunka1.metro.tokyo.jp/houjin/npo_houjin/data/files/0000001157/20251219daitai0013668.pdf</v>
      </c>
      <c r="P297" s="10" t="str">
        <f t="shared" si="29"/>
        <v>http://www.seikatubunka1.metro.tokyo.jp/houjin/npo_houjin/list/ledger/0013668.html</v>
      </c>
    </row>
    <row r="298" spans="1:16" ht="30" customHeight="1" x14ac:dyDescent="0.2">
      <c r="A298" s="4">
        <v>280</v>
      </c>
      <c r="B298" s="18" t="str">
        <f t="shared" si="24"/>
        <v>亜細亜文化藝術研究院</v>
      </c>
      <c r="C298" s="19" t="s">
        <v>316</v>
      </c>
      <c r="D298" s="19"/>
      <c r="E298" s="20"/>
      <c r="F298" s="19" t="s">
        <v>316</v>
      </c>
      <c r="G298" s="13">
        <v>13866</v>
      </c>
      <c r="H298" s="14" t="s">
        <v>304</v>
      </c>
      <c r="I298" s="13">
        <v>20251219</v>
      </c>
      <c r="J298" s="16"/>
      <c r="K298" s="12">
        <v>1157</v>
      </c>
      <c r="L298" s="8" t="str">
        <f t="shared" si="25"/>
        <v>0000001157</v>
      </c>
      <c r="M298" s="9" t="str">
        <f t="shared" si="26"/>
        <v>0013866</v>
      </c>
      <c r="N298" s="9" t="str">
        <f t="shared" si="27"/>
        <v>20251219daitai0013866.pdf</v>
      </c>
      <c r="O298" s="10" t="str">
        <f t="shared" si="28"/>
        <v>http://www.seikatubunka1.metro.tokyo.jp/houjin/npo_houjin/data/files/0000001157/20251219daitai0013866.pdf</v>
      </c>
      <c r="P298" s="10" t="str">
        <f t="shared" si="29"/>
        <v>http://www.seikatubunka1.metro.tokyo.jp/houjin/npo_houjin/list/ledger/0013866.html</v>
      </c>
    </row>
    <row r="299" spans="1:16" ht="30" customHeight="1" x14ac:dyDescent="0.2">
      <c r="A299" s="4">
        <v>281</v>
      </c>
      <c r="B299" s="18" t="str">
        <f t="shared" si="24"/>
        <v>ＮＰＯ法人新・障害者支援機構ＲａｙＶ</v>
      </c>
      <c r="C299" s="19">
        <v>46043</v>
      </c>
      <c r="D299" s="19"/>
      <c r="E299" s="20"/>
      <c r="F299" s="19" t="s">
        <v>316</v>
      </c>
      <c r="G299" s="13">
        <v>13893</v>
      </c>
      <c r="H299" s="14" t="s">
        <v>305</v>
      </c>
      <c r="I299" s="13">
        <v>20251219</v>
      </c>
      <c r="J299" s="16"/>
      <c r="K299" s="12">
        <v>1157</v>
      </c>
      <c r="L299" s="8" t="str">
        <f t="shared" si="25"/>
        <v>0000001157</v>
      </c>
      <c r="M299" s="9" t="str">
        <f t="shared" si="26"/>
        <v>0013893</v>
      </c>
      <c r="N299" s="9" t="str">
        <f t="shared" si="27"/>
        <v>20251219daitai0013893.pdf</v>
      </c>
      <c r="O299" s="10" t="str">
        <f t="shared" si="28"/>
        <v>http://www.seikatubunka1.metro.tokyo.jp/houjin/npo_houjin/data/files/0000001157/20251219daitai0013893.pdf</v>
      </c>
      <c r="P299" s="10" t="str">
        <f t="shared" si="29"/>
        <v>http://www.seikatubunka1.metro.tokyo.jp/houjin/npo_houjin/list/ledger/0013893.html</v>
      </c>
    </row>
    <row r="300" spans="1:16" ht="30" customHeight="1" x14ac:dyDescent="0.2">
      <c r="A300" s="4">
        <v>282</v>
      </c>
      <c r="B300" s="18" t="str">
        <f t="shared" si="24"/>
        <v>ＮＰＯ法人カケルとミチル</v>
      </c>
      <c r="C300" s="19">
        <v>46029</v>
      </c>
      <c r="D300" s="19"/>
      <c r="E300" s="20"/>
      <c r="F300" s="19" t="s">
        <v>316</v>
      </c>
      <c r="G300" s="13">
        <v>14007</v>
      </c>
      <c r="H300" s="14" t="s">
        <v>306</v>
      </c>
      <c r="I300" s="13">
        <v>20251219</v>
      </c>
      <c r="J300" s="16"/>
      <c r="K300" s="12">
        <v>1157</v>
      </c>
      <c r="L300" s="8" t="str">
        <f t="shared" si="25"/>
        <v>0000001157</v>
      </c>
      <c r="M300" s="9" t="str">
        <f t="shared" si="26"/>
        <v>0014007</v>
      </c>
      <c r="N300" s="9" t="str">
        <f t="shared" si="27"/>
        <v>20251219daitai0014007.pdf</v>
      </c>
      <c r="O300" s="10" t="str">
        <f t="shared" si="28"/>
        <v>http://www.seikatubunka1.metro.tokyo.jp/houjin/npo_houjin/data/files/0000001157/20251219daitai0014007.pdf</v>
      </c>
      <c r="P300" s="10" t="str">
        <f t="shared" si="29"/>
        <v>http://www.seikatubunka1.metro.tokyo.jp/houjin/npo_houjin/list/ledger/0014007.html</v>
      </c>
    </row>
    <row r="301" spans="1:16" ht="30" customHeight="1" x14ac:dyDescent="0.2">
      <c r="A301" s="4">
        <v>283</v>
      </c>
      <c r="B301" s="18" t="str">
        <f t="shared" si="24"/>
        <v>Ｋａｌｉｍｂａ　Ｃａｒｅ．３５８８　ＪＡＰＡＮ</v>
      </c>
      <c r="C301" s="19" t="s">
        <v>316</v>
      </c>
      <c r="D301" s="19"/>
      <c r="E301" s="20"/>
      <c r="F301" s="19" t="s">
        <v>316</v>
      </c>
      <c r="G301" s="13">
        <v>14300</v>
      </c>
      <c r="H301" s="14" t="s">
        <v>307</v>
      </c>
      <c r="I301" s="13">
        <v>20251219</v>
      </c>
      <c r="J301" s="16"/>
      <c r="K301" s="12">
        <v>1157</v>
      </c>
      <c r="L301" s="8" t="str">
        <f t="shared" si="25"/>
        <v>0000001157</v>
      </c>
      <c r="M301" s="9" t="str">
        <f t="shared" si="26"/>
        <v>0014300</v>
      </c>
      <c r="N301" s="9" t="str">
        <f t="shared" si="27"/>
        <v>20251219daitai0014300.pdf</v>
      </c>
      <c r="O301" s="10" t="str">
        <f t="shared" si="28"/>
        <v>http://www.seikatubunka1.metro.tokyo.jp/houjin/npo_houjin/data/files/0000001157/20251219daitai0014300.pdf</v>
      </c>
      <c r="P301" s="10" t="str">
        <f t="shared" si="29"/>
        <v>http://www.seikatubunka1.metro.tokyo.jp/houjin/npo_houjin/list/ledger/0014300.html</v>
      </c>
    </row>
    <row r="302" spans="1:16" ht="30" customHeight="1" x14ac:dyDescent="0.2">
      <c r="A302" s="4">
        <v>284</v>
      </c>
      <c r="B302" s="18" t="str">
        <f t="shared" si="24"/>
        <v>パープルソングスキャンフライ</v>
      </c>
      <c r="C302" s="19" t="s">
        <v>316</v>
      </c>
      <c r="D302" s="19"/>
      <c r="E302" s="20"/>
      <c r="F302" s="19" t="s">
        <v>316</v>
      </c>
      <c r="G302" s="13">
        <v>14314</v>
      </c>
      <c r="H302" s="14" t="s">
        <v>308</v>
      </c>
      <c r="I302" s="13">
        <v>20251219</v>
      </c>
      <c r="J302" s="16"/>
      <c r="K302" s="12">
        <v>1157</v>
      </c>
      <c r="L302" s="8" t="str">
        <f t="shared" si="25"/>
        <v>0000001157</v>
      </c>
      <c r="M302" s="9" t="str">
        <f t="shared" si="26"/>
        <v>0014314</v>
      </c>
      <c r="N302" s="9" t="str">
        <f t="shared" si="27"/>
        <v>20251219daitai0014314.pdf</v>
      </c>
      <c r="O302" s="10" t="str">
        <f t="shared" si="28"/>
        <v>http://www.seikatubunka1.metro.tokyo.jp/houjin/npo_houjin/data/files/0000001157/20251219daitai0014314.pdf</v>
      </c>
      <c r="P302" s="10" t="str">
        <f t="shared" si="29"/>
        <v>http://www.seikatubunka1.metro.tokyo.jp/houjin/npo_houjin/list/ledger/0014314.html</v>
      </c>
    </row>
    <row r="303" spans="1:16" ht="30" customHeight="1" x14ac:dyDescent="0.2">
      <c r="A303" s="4">
        <v>285</v>
      </c>
      <c r="B303" s="18" t="str">
        <f t="shared" si="24"/>
        <v>ＮＰＯ法人アートコミュニティ縁</v>
      </c>
      <c r="C303" s="19">
        <v>46035</v>
      </c>
      <c r="D303" s="19"/>
      <c r="E303" s="20"/>
      <c r="F303" s="19" t="s">
        <v>316</v>
      </c>
      <c r="G303" s="13">
        <v>14335</v>
      </c>
      <c r="H303" s="14" t="s">
        <v>319</v>
      </c>
      <c r="I303" s="13">
        <v>20251219</v>
      </c>
      <c r="J303" s="16"/>
      <c r="K303" s="12">
        <v>1157</v>
      </c>
      <c r="L303" s="8" t="str">
        <f t="shared" si="25"/>
        <v>0000001157</v>
      </c>
      <c r="M303" s="9" t="str">
        <f t="shared" si="26"/>
        <v>0014335</v>
      </c>
      <c r="N303" s="9" t="str">
        <f t="shared" si="27"/>
        <v>20251219daitai0014335.pdf</v>
      </c>
      <c r="O303" s="10" t="str">
        <f t="shared" si="28"/>
        <v>http://www.seikatubunka1.metro.tokyo.jp/houjin/npo_houjin/data/files/0000001157/20251219daitai0014335.pdf</v>
      </c>
      <c r="P303" s="10" t="str">
        <f t="shared" si="29"/>
        <v>http://www.seikatubunka1.metro.tokyo.jp/houjin/npo_houjin/list/ledger/0014335.html</v>
      </c>
    </row>
    <row r="304" spans="1:16" ht="30" customHeight="1" x14ac:dyDescent="0.2">
      <c r="A304" s="4">
        <v>286</v>
      </c>
      <c r="B304" s="18" t="str">
        <f t="shared" ref="B304:B310" si="30">IF(ISBLANK(H304),"",HYPERLINK(P304,H304))</f>
        <v>ＮＰＯ法人日本アスリート育成協会</v>
      </c>
      <c r="C304" s="19" t="s">
        <v>316</v>
      </c>
      <c r="D304" s="19"/>
      <c r="E304" s="20"/>
      <c r="F304" s="19" t="s">
        <v>316</v>
      </c>
      <c r="G304" s="13">
        <v>14366</v>
      </c>
      <c r="H304" s="14" t="s">
        <v>309</v>
      </c>
      <c r="I304" s="13">
        <v>20251219</v>
      </c>
      <c r="J304" s="16"/>
      <c r="K304" s="12">
        <v>1158</v>
      </c>
      <c r="L304" s="8" t="str">
        <f t="shared" ref="L304:L310" si="31">TEXT(K304,"0000000000")</f>
        <v>0000001158</v>
      </c>
      <c r="M304" s="9" t="str">
        <f t="shared" ref="M304:M310" si="32">IF(G304=999999,"",TEXT(G304,"0000000"))</f>
        <v>0014366</v>
      </c>
      <c r="N304" s="9" t="str">
        <f t="shared" ref="N304:N310" si="33">I304&amp;"daitai"&amp;M304&amp;".pdf"</f>
        <v>20251219daitai0014366.pdf</v>
      </c>
      <c r="O304" s="10" t="str">
        <f t="shared" si="28"/>
        <v>http://www.seikatubunka1.metro.tokyo.jp/houjin/npo_houjin/data/files/0000001158/20251219daitai0014366.pdf</v>
      </c>
      <c r="P304" s="10" t="str">
        <f t="shared" si="29"/>
        <v>http://www.seikatubunka1.metro.tokyo.jp/houjin/npo_houjin/list/ledger/0014366.html</v>
      </c>
    </row>
    <row r="305" spans="1:16" ht="30" customHeight="1" x14ac:dyDescent="0.2">
      <c r="A305" s="4">
        <v>287</v>
      </c>
      <c r="B305" s="18" t="str">
        <f t="shared" si="30"/>
        <v>Ｈｕｇｅ　Ｃｏｍｍａ　Ｄｅｓｉｇｎ</v>
      </c>
      <c r="C305" s="19" t="s">
        <v>316</v>
      </c>
      <c r="D305" s="19"/>
      <c r="E305" s="20"/>
      <c r="F305" s="19" t="s">
        <v>316</v>
      </c>
      <c r="G305" s="13">
        <v>14451</v>
      </c>
      <c r="H305" s="14" t="s">
        <v>310</v>
      </c>
      <c r="I305" s="13">
        <v>20251219</v>
      </c>
      <c r="J305" s="16"/>
      <c r="K305" s="12">
        <v>1159</v>
      </c>
      <c r="L305" s="8" t="str">
        <f t="shared" si="31"/>
        <v>0000001159</v>
      </c>
      <c r="M305" s="9" t="str">
        <f t="shared" si="32"/>
        <v>0014451</v>
      </c>
      <c r="N305" s="9" t="str">
        <f t="shared" si="33"/>
        <v>20251219daitai0014451.pdf</v>
      </c>
      <c r="O305" s="10" t="str">
        <f t="shared" si="28"/>
        <v>http://www.seikatubunka1.metro.tokyo.jp/houjin/npo_houjin/data/files/0000001159/20251219daitai0014451.pdf</v>
      </c>
      <c r="P305" s="10" t="str">
        <f t="shared" si="29"/>
        <v>http://www.seikatubunka1.metro.tokyo.jp/houjin/npo_houjin/list/ledger/0014451.html</v>
      </c>
    </row>
    <row r="306" spans="1:16" ht="30" customHeight="1" x14ac:dyDescent="0.2">
      <c r="A306" s="4">
        <v>288</v>
      </c>
      <c r="B306" s="18" t="str">
        <f t="shared" si="30"/>
        <v>全国美容理容サロン支援協議会</v>
      </c>
      <c r="C306" s="19" t="s">
        <v>316</v>
      </c>
      <c r="D306" s="19"/>
      <c r="E306" s="20"/>
      <c r="F306" s="19" t="s">
        <v>316</v>
      </c>
      <c r="G306" s="13">
        <v>92236</v>
      </c>
      <c r="H306" s="14" t="s">
        <v>311</v>
      </c>
      <c r="I306" s="13">
        <v>20251219</v>
      </c>
      <c r="J306" s="16"/>
      <c r="K306" s="12">
        <v>1160</v>
      </c>
      <c r="L306" s="8" t="str">
        <f t="shared" si="31"/>
        <v>0000001160</v>
      </c>
      <c r="M306" s="9" t="str">
        <f t="shared" si="32"/>
        <v>0092236</v>
      </c>
      <c r="N306" s="9" t="str">
        <f t="shared" si="33"/>
        <v>20251219daitai0092236.pdf</v>
      </c>
      <c r="O306" s="10" t="str">
        <f t="shared" si="28"/>
        <v>http://www.seikatubunka1.metro.tokyo.jp/houjin/npo_houjin/data/files/0000001160/20251219daitai0092236.pdf</v>
      </c>
      <c r="P306" s="10" t="str">
        <f t="shared" si="29"/>
        <v>http://www.seikatubunka1.metro.tokyo.jp/houjin/npo_houjin/list/ledger/0092236.html</v>
      </c>
    </row>
    <row r="307" spans="1:16" ht="30" customHeight="1" x14ac:dyDescent="0.2">
      <c r="A307" s="4">
        <v>289</v>
      </c>
      <c r="B307" s="18" t="str">
        <f t="shared" si="30"/>
        <v>日本抗加齢食普及協会</v>
      </c>
      <c r="C307" s="19" t="s">
        <v>316</v>
      </c>
      <c r="D307" s="19"/>
      <c r="E307" s="20"/>
      <c r="F307" s="19" t="s">
        <v>316</v>
      </c>
      <c r="G307" s="13">
        <v>92903</v>
      </c>
      <c r="H307" s="14" t="s">
        <v>312</v>
      </c>
      <c r="I307" s="13">
        <v>20251219</v>
      </c>
      <c r="J307" s="16"/>
      <c r="K307" s="12">
        <v>1161</v>
      </c>
      <c r="L307" s="8" t="str">
        <f t="shared" si="31"/>
        <v>0000001161</v>
      </c>
      <c r="M307" s="9" t="str">
        <f t="shared" si="32"/>
        <v>0092903</v>
      </c>
      <c r="N307" s="9" t="str">
        <f t="shared" si="33"/>
        <v>20251219daitai0092903.pdf</v>
      </c>
      <c r="O307" s="10" t="str">
        <f t="shared" si="28"/>
        <v>http://www.seikatubunka1.metro.tokyo.jp/houjin/npo_houjin/data/files/0000001161/20251219daitai0092903.pdf</v>
      </c>
      <c r="P307" s="10" t="str">
        <f t="shared" si="29"/>
        <v>http://www.seikatubunka1.metro.tokyo.jp/houjin/npo_houjin/list/ledger/0092903.html</v>
      </c>
    </row>
    <row r="308" spans="1:16" ht="30" customHeight="1" x14ac:dyDescent="0.2">
      <c r="A308" s="4">
        <v>290</v>
      </c>
      <c r="B308" s="18" t="str">
        <f t="shared" si="30"/>
        <v>ほっとけない</v>
      </c>
      <c r="C308" s="19" t="s">
        <v>316</v>
      </c>
      <c r="D308" s="19"/>
      <c r="E308" s="20"/>
      <c r="F308" s="19" t="s">
        <v>316</v>
      </c>
      <c r="G308" s="13">
        <v>93642</v>
      </c>
      <c r="H308" s="14" t="s">
        <v>313</v>
      </c>
      <c r="I308" s="13">
        <v>20251219</v>
      </c>
      <c r="J308" s="16"/>
      <c r="K308" s="12">
        <v>1162</v>
      </c>
      <c r="L308" s="8" t="str">
        <f t="shared" si="31"/>
        <v>0000001162</v>
      </c>
      <c r="M308" s="9" t="str">
        <f t="shared" si="32"/>
        <v>0093642</v>
      </c>
      <c r="N308" s="9" t="str">
        <f t="shared" si="33"/>
        <v>20251219daitai0093642.pdf</v>
      </c>
      <c r="O308" s="10" t="str">
        <f t="shared" si="28"/>
        <v>http://www.seikatubunka1.metro.tokyo.jp/houjin/npo_houjin/data/files/0000001162/20251219daitai0093642.pdf</v>
      </c>
      <c r="P308" s="10" t="str">
        <f t="shared" si="29"/>
        <v>http://www.seikatubunka1.metro.tokyo.jp/houjin/npo_houjin/list/ledger/0093642.html</v>
      </c>
    </row>
    <row r="309" spans="1:16" ht="30" customHeight="1" x14ac:dyDescent="0.2">
      <c r="A309" s="4">
        <v>291</v>
      </c>
      <c r="B309" s="18" t="str">
        <f t="shared" si="30"/>
        <v>ｊｏｍｏｎｉｓｍ</v>
      </c>
      <c r="C309" s="19">
        <v>46027</v>
      </c>
      <c r="D309" s="19"/>
      <c r="E309" s="20"/>
      <c r="F309" s="19" t="s">
        <v>316</v>
      </c>
      <c r="G309" s="13">
        <v>93741</v>
      </c>
      <c r="H309" s="14" t="s">
        <v>314</v>
      </c>
      <c r="I309" s="13">
        <v>20251219</v>
      </c>
      <c r="J309" s="16"/>
      <c r="K309" s="12">
        <v>1163</v>
      </c>
      <c r="L309" s="8" t="str">
        <f t="shared" si="31"/>
        <v>0000001163</v>
      </c>
      <c r="M309" s="9" t="str">
        <f t="shared" si="32"/>
        <v>0093741</v>
      </c>
      <c r="N309" s="9" t="str">
        <f t="shared" si="33"/>
        <v>20251219daitai0093741.pdf</v>
      </c>
      <c r="O309" s="10" t="str">
        <f t="shared" si="28"/>
        <v>http://www.seikatubunka1.metro.tokyo.jp/houjin/npo_houjin/data/files/0000001163/20251219daitai0093741.pdf</v>
      </c>
      <c r="P309" s="10" t="str">
        <f t="shared" si="29"/>
        <v>http://www.seikatubunka1.metro.tokyo.jp/houjin/npo_houjin/list/ledger/0093741.html</v>
      </c>
    </row>
    <row r="310" spans="1:16" ht="30" customHeight="1" x14ac:dyDescent="0.2">
      <c r="A310" s="4">
        <v>292</v>
      </c>
      <c r="B310" s="18" t="str">
        <f t="shared" si="30"/>
        <v>知識の杜</v>
      </c>
      <c r="C310" s="19">
        <v>46027</v>
      </c>
      <c r="D310" s="19"/>
      <c r="E310" s="20"/>
      <c r="F310" s="19" t="s">
        <v>316</v>
      </c>
      <c r="G310" s="13">
        <v>12022</v>
      </c>
      <c r="H310" s="14" t="s">
        <v>146</v>
      </c>
      <c r="I310" s="13">
        <v>20251219</v>
      </c>
      <c r="J310" s="16"/>
      <c r="K310" s="12">
        <v>1164</v>
      </c>
      <c r="L310" s="8" t="str">
        <f t="shared" si="31"/>
        <v>0000001164</v>
      </c>
      <c r="M310" s="9" t="str">
        <f t="shared" si="32"/>
        <v>0012022</v>
      </c>
      <c r="N310" s="9" t="str">
        <f t="shared" si="33"/>
        <v>20251219daitai0012022.pdf</v>
      </c>
      <c r="O310" s="10" t="str">
        <f t="shared" si="28"/>
        <v>http://www.seikatubunka1.metro.tokyo.jp/houjin/npo_houjin/data/files/0000001164/20251219daitai0012022.pdf</v>
      </c>
      <c r="P310" s="10" t="str">
        <f t="shared" si="29"/>
        <v>http://www.seikatubunka1.metro.tokyo.jp/houjin/npo_houjin/list/ledger/0012022.html</v>
      </c>
    </row>
  </sheetData>
  <phoneticPr fontId="2"/>
  <pageMargins left="0.70866141732283472" right="0.70866141732283472" top="0.74803149606299213" bottom="0.74803149606299213" header="0.31496062992125984" footer="0.31496062992125984"/>
  <pageSetup paperSize="9" scale="61" fitToHeight="0" orientation="portrait" r:id="rId1"/>
  <rowBreaks count="1" manualBreakCount="1">
    <brk id="265"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20251219（第1回）</vt:lpstr>
      <vt:lpstr>'20251219（第1回）'!Print_Area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田島　千捺</cp:lastModifiedBy>
  <cp:lastPrinted>2019-04-19T00:35:35Z</cp:lastPrinted>
  <dcterms:created xsi:type="dcterms:W3CDTF">2018-09-14T05:40:26Z</dcterms:created>
  <dcterms:modified xsi:type="dcterms:W3CDTF">2026-02-03T01:38:43Z</dcterms:modified>
</cp:coreProperties>
</file>