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10.226.82.2\都民生活部\02_管理法人課\07_NPO法人担当\02_指導・監督\02_督促作業\01_督促書送付\R6\事業報告未提出法人\02＿督促書②\05_市民説明\06_アップロード\"/>
    </mc:Choice>
  </mc:AlternateContent>
  <xr:revisionPtr revIDLastSave="0" documentId="13_ncr:1_{202D0F65-ABCF-4258-9892-7C1F80633828}" xr6:coauthVersionLast="47" xr6:coauthVersionMax="47" xr10:uidLastSave="{00000000-0000-0000-0000-000000000000}"/>
  <bookViews>
    <workbookView xWindow="-120" yWindow="-120" windowWidth="29040" windowHeight="15720" xr2:uid="{00000000-000D-0000-FFFF-FFFF00000000}"/>
  </bookViews>
  <sheets>
    <sheet name="20250228（第2回）" sheetId="1" r:id="rId1"/>
  </sheets>
  <definedNames>
    <definedName name="_xlnm._FilterDatabase" localSheetId="0" hidden="1">'20250228（第2回）'!$A$18:$P$139</definedName>
    <definedName name="_xlnm.Print_Area" localSheetId="0">'20250228（第2回）'!$A$1:$F$23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7" i="1" l="1"/>
  <c r="P137" i="1" s="1"/>
  <c r="L137" i="1"/>
  <c r="B137" i="1"/>
  <c r="M136" i="1"/>
  <c r="P136" i="1" s="1"/>
  <c r="L136" i="1"/>
  <c r="B136" i="1"/>
  <c r="M135" i="1"/>
  <c r="P135" i="1" s="1"/>
  <c r="L135" i="1"/>
  <c r="B135" i="1"/>
  <c r="L19" i="1"/>
  <c r="N137" i="1" l="1"/>
  <c r="O137" i="1" s="1"/>
  <c r="N136" i="1"/>
  <c r="O136" i="1" s="1"/>
  <c r="N135" i="1"/>
  <c r="O135" i="1" s="1"/>
  <c r="M120" i="1"/>
  <c r="P120" i="1" s="1"/>
  <c r="M127" i="1"/>
  <c r="P127" i="1" s="1"/>
  <c r="M134" i="1"/>
  <c r="P134" i="1" s="1"/>
  <c r="M19" i="1"/>
  <c r="P19" i="1" s="1"/>
  <c r="M20" i="1"/>
  <c r="P20" i="1" s="1"/>
  <c r="M21" i="1"/>
  <c r="P21" i="1" s="1"/>
  <c r="M22" i="1"/>
  <c r="P22" i="1" s="1"/>
  <c r="M23" i="1"/>
  <c r="P23" i="1" s="1"/>
  <c r="M24" i="1"/>
  <c r="P24" i="1" s="1"/>
  <c r="M25" i="1"/>
  <c r="M26" i="1"/>
  <c r="P26" i="1" s="1"/>
  <c r="M27" i="1"/>
  <c r="P27" i="1" s="1"/>
  <c r="M28" i="1"/>
  <c r="P28" i="1" s="1"/>
  <c r="M29" i="1"/>
  <c r="P29" i="1" s="1"/>
  <c r="M30" i="1"/>
  <c r="P30" i="1" s="1"/>
  <c r="M31" i="1"/>
  <c r="P31" i="1" s="1"/>
  <c r="M32" i="1"/>
  <c r="P32" i="1" s="1"/>
  <c r="M33" i="1"/>
  <c r="M34" i="1"/>
  <c r="P34" i="1" s="1"/>
  <c r="M35" i="1"/>
  <c r="P35" i="1" s="1"/>
  <c r="M36" i="1"/>
  <c r="P36" i="1" s="1"/>
  <c r="M37" i="1"/>
  <c r="P37" i="1" s="1"/>
  <c r="M38" i="1"/>
  <c r="P38" i="1" s="1"/>
  <c r="M39" i="1"/>
  <c r="P39" i="1" s="1"/>
  <c r="M40" i="1"/>
  <c r="P40" i="1" s="1"/>
  <c r="M41" i="1"/>
  <c r="M42" i="1"/>
  <c r="P42" i="1" s="1"/>
  <c r="M43" i="1"/>
  <c r="P43" i="1" s="1"/>
  <c r="M44" i="1"/>
  <c r="P44" i="1" s="1"/>
  <c r="M45" i="1"/>
  <c r="P45" i="1" s="1"/>
  <c r="M46" i="1"/>
  <c r="P46" i="1" s="1"/>
  <c r="M47" i="1"/>
  <c r="P47" i="1" s="1"/>
  <c r="M48" i="1"/>
  <c r="P48" i="1" s="1"/>
  <c r="M49" i="1"/>
  <c r="M50" i="1"/>
  <c r="P50" i="1" s="1"/>
  <c r="M51" i="1"/>
  <c r="P51" i="1" s="1"/>
  <c r="M52" i="1"/>
  <c r="P52" i="1" s="1"/>
  <c r="M53" i="1"/>
  <c r="P53" i="1" s="1"/>
  <c r="M54" i="1"/>
  <c r="P54" i="1" s="1"/>
  <c r="M55" i="1"/>
  <c r="P55" i="1" s="1"/>
  <c r="M56" i="1"/>
  <c r="P56" i="1" s="1"/>
  <c r="B56" i="1" s="1"/>
  <c r="M57" i="1"/>
  <c r="M58" i="1"/>
  <c r="P58" i="1" s="1"/>
  <c r="M59" i="1"/>
  <c r="P59" i="1" s="1"/>
  <c r="M60" i="1"/>
  <c r="P60" i="1" s="1"/>
  <c r="M61" i="1"/>
  <c r="P61" i="1" s="1"/>
  <c r="M62" i="1"/>
  <c r="P62" i="1" s="1"/>
  <c r="M63" i="1"/>
  <c r="P63" i="1" s="1"/>
  <c r="M64" i="1"/>
  <c r="P64" i="1" s="1"/>
  <c r="B64" i="1" s="1"/>
  <c r="M65" i="1"/>
  <c r="M66" i="1"/>
  <c r="P66" i="1" s="1"/>
  <c r="M67" i="1"/>
  <c r="P67" i="1" s="1"/>
  <c r="M68" i="1"/>
  <c r="P68" i="1" s="1"/>
  <c r="M69" i="1"/>
  <c r="P69" i="1" s="1"/>
  <c r="M70" i="1"/>
  <c r="P70" i="1" s="1"/>
  <c r="M71" i="1"/>
  <c r="P71" i="1" s="1"/>
  <c r="M72" i="1"/>
  <c r="P72" i="1" s="1"/>
  <c r="M73" i="1"/>
  <c r="M74" i="1"/>
  <c r="P74" i="1" s="1"/>
  <c r="M75" i="1"/>
  <c r="P75" i="1" s="1"/>
  <c r="M76" i="1"/>
  <c r="P76" i="1" s="1"/>
  <c r="M77" i="1"/>
  <c r="P77" i="1" s="1"/>
  <c r="M78" i="1"/>
  <c r="P78" i="1" s="1"/>
  <c r="M79" i="1"/>
  <c r="P79" i="1" s="1"/>
  <c r="M80" i="1"/>
  <c r="P80" i="1" s="1"/>
  <c r="M81" i="1"/>
  <c r="M82" i="1"/>
  <c r="P82" i="1" s="1"/>
  <c r="M83" i="1"/>
  <c r="P83" i="1" s="1"/>
  <c r="M84" i="1"/>
  <c r="P84" i="1" s="1"/>
  <c r="B84" i="1" s="1"/>
  <c r="M85" i="1"/>
  <c r="P85" i="1" s="1"/>
  <c r="M86" i="1"/>
  <c r="P86" i="1" s="1"/>
  <c r="M87" i="1"/>
  <c r="P87" i="1" s="1"/>
  <c r="M88" i="1"/>
  <c r="P88" i="1" s="1"/>
  <c r="M89" i="1"/>
  <c r="M90" i="1"/>
  <c r="P90" i="1" s="1"/>
  <c r="M91" i="1"/>
  <c r="P91" i="1" s="1"/>
  <c r="M92" i="1"/>
  <c r="P92" i="1" s="1"/>
  <c r="B92" i="1" s="1"/>
  <c r="M93" i="1"/>
  <c r="P93" i="1" s="1"/>
  <c r="M94" i="1"/>
  <c r="P94" i="1" s="1"/>
  <c r="M95" i="1"/>
  <c r="P95" i="1" s="1"/>
  <c r="M96" i="1"/>
  <c r="P96" i="1" s="1"/>
  <c r="M97" i="1"/>
  <c r="M98" i="1"/>
  <c r="P98" i="1" s="1"/>
  <c r="M99" i="1"/>
  <c r="P99" i="1" s="1"/>
  <c r="M100" i="1"/>
  <c r="P100" i="1" s="1"/>
  <c r="M101" i="1"/>
  <c r="P101" i="1" s="1"/>
  <c r="M102" i="1"/>
  <c r="P102" i="1" s="1"/>
  <c r="M103" i="1"/>
  <c r="P103" i="1" s="1"/>
  <c r="M104" i="1"/>
  <c r="P104" i="1" s="1"/>
  <c r="M105" i="1"/>
  <c r="M106" i="1"/>
  <c r="P106" i="1" s="1"/>
  <c r="M107" i="1"/>
  <c r="P107" i="1" s="1"/>
  <c r="M108" i="1"/>
  <c r="P108" i="1" s="1"/>
  <c r="M109" i="1"/>
  <c r="P109" i="1" s="1"/>
  <c r="M110" i="1"/>
  <c r="P110" i="1" s="1"/>
  <c r="B110" i="1" s="1"/>
  <c r="M111" i="1"/>
  <c r="P111" i="1" s="1"/>
  <c r="M112" i="1"/>
  <c r="P112" i="1" s="1"/>
  <c r="M113" i="1"/>
  <c r="M114" i="1"/>
  <c r="P114" i="1" s="1"/>
  <c r="M115" i="1"/>
  <c r="P115" i="1" s="1"/>
  <c r="M116" i="1"/>
  <c r="P116" i="1" s="1"/>
  <c r="M117" i="1"/>
  <c r="P117" i="1" s="1"/>
  <c r="M118" i="1"/>
  <c r="P118" i="1" s="1"/>
  <c r="M119" i="1"/>
  <c r="P119" i="1" s="1"/>
  <c r="M121" i="1"/>
  <c r="P121" i="1" s="1"/>
  <c r="M122" i="1"/>
  <c r="P122" i="1" s="1"/>
  <c r="M123" i="1"/>
  <c r="P123" i="1" s="1"/>
  <c r="M124" i="1"/>
  <c r="P124" i="1" s="1"/>
  <c r="M125" i="1"/>
  <c r="P125" i="1" s="1"/>
  <c r="M126" i="1"/>
  <c r="P126" i="1" s="1"/>
  <c r="M128" i="1"/>
  <c r="P128" i="1" s="1"/>
  <c r="M129" i="1"/>
  <c r="P129" i="1" s="1"/>
  <c r="M130" i="1"/>
  <c r="P130" i="1" s="1"/>
  <c r="M131" i="1"/>
  <c r="P131" i="1" s="1"/>
  <c r="M132" i="1"/>
  <c r="P132" i="1" s="1"/>
  <c r="M133" i="1"/>
  <c r="P133" i="1" s="1"/>
  <c r="N105" i="1" l="1"/>
  <c r="P105" i="1"/>
  <c r="B105" i="1" s="1"/>
  <c r="N113" i="1"/>
  <c r="P113" i="1"/>
  <c r="B113" i="1" s="1"/>
  <c r="N89" i="1"/>
  <c r="P89" i="1"/>
  <c r="B89" i="1" s="1"/>
  <c r="N73" i="1"/>
  <c r="P73" i="1"/>
  <c r="B73" i="1" s="1"/>
  <c r="N57" i="1"/>
  <c r="P57" i="1"/>
  <c r="B57" i="1" s="1"/>
  <c r="N41" i="1"/>
  <c r="P41" i="1"/>
  <c r="B41" i="1" s="1"/>
  <c r="N25" i="1"/>
  <c r="P25" i="1"/>
  <c r="B25" i="1" s="1"/>
  <c r="N97" i="1"/>
  <c r="P97" i="1"/>
  <c r="B97" i="1" s="1"/>
  <c r="N65" i="1"/>
  <c r="P65" i="1"/>
  <c r="B65" i="1" s="1"/>
  <c r="N49" i="1"/>
  <c r="P49" i="1"/>
  <c r="B49" i="1" s="1"/>
  <c r="N33" i="1"/>
  <c r="P33" i="1"/>
  <c r="B33" i="1" s="1"/>
  <c r="N81" i="1"/>
  <c r="P81" i="1"/>
  <c r="B81" i="1" s="1"/>
  <c r="B130" i="1"/>
  <c r="N130" i="1"/>
  <c r="B126" i="1"/>
  <c r="N126" i="1"/>
  <c r="B85" i="1"/>
  <c r="N85" i="1"/>
  <c r="B129" i="1"/>
  <c r="N129" i="1"/>
  <c r="B121" i="1"/>
  <c r="N121" i="1"/>
  <c r="B112" i="1"/>
  <c r="N112" i="1"/>
  <c r="B104" i="1"/>
  <c r="N104" i="1"/>
  <c r="B96" i="1"/>
  <c r="N96" i="1"/>
  <c r="B88" i="1"/>
  <c r="N88" i="1"/>
  <c r="B80" i="1"/>
  <c r="N80" i="1"/>
  <c r="B72" i="1"/>
  <c r="N72" i="1"/>
  <c r="N64" i="1"/>
  <c r="N56" i="1"/>
  <c r="B48" i="1"/>
  <c r="N48" i="1"/>
  <c r="B40" i="1"/>
  <c r="N40" i="1"/>
  <c r="B32" i="1"/>
  <c r="N32" i="1"/>
  <c r="B24" i="1"/>
  <c r="N24" i="1"/>
  <c r="B134" i="1"/>
  <c r="N134" i="1"/>
  <c r="B132" i="1"/>
  <c r="N132" i="1"/>
  <c r="B128" i="1"/>
  <c r="N128" i="1"/>
  <c r="B124" i="1"/>
  <c r="N124" i="1"/>
  <c r="B119" i="1"/>
  <c r="N119" i="1"/>
  <c r="B115" i="1"/>
  <c r="N115" i="1"/>
  <c r="B111" i="1"/>
  <c r="N111" i="1"/>
  <c r="B107" i="1"/>
  <c r="N107" i="1"/>
  <c r="B103" i="1"/>
  <c r="N103" i="1"/>
  <c r="B99" i="1"/>
  <c r="N99" i="1"/>
  <c r="B95" i="1"/>
  <c r="N95" i="1"/>
  <c r="B91" i="1"/>
  <c r="N91" i="1"/>
  <c r="B87" i="1"/>
  <c r="N87" i="1"/>
  <c r="B83" i="1"/>
  <c r="N83" i="1"/>
  <c r="B79" i="1"/>
  <c r="N79" i="1"/>
  <c r="B75" i="1"/>
  <c r="N75" i="1"/>
  <c r="B71" i="1"/>
  <c r="N71" i="1"/>
  <c r="B67" i="1"/>
  <c r="N67" i="1"/>
  <c r="B63" i="1"/>
  <c r="N63" i="1"/>
  <c r="B59" i="1"/>
  <c r="N59" i="1"/>
  <c r="B55" i="1"/>
  <c r="N55" i="1"/>
  <c r="B51" i="1"/>
  <c r="N51" i="1"/>
  <c r="B47" i="1"/>
  <c r="N47" i="1"/>
  <c r="B43" i="1"/>
  <c r="N43" i="1"/>
  <c r="B39" i="1"/>
  <c r="N39" i="1"/>
  <c r="B35" i="1"/>
  <c r="N35" i="1"/>
  <c r="B31" i="1"/>
  <c r="N31" i="1"/>
  <c r="B27" i="1"/>
  <c r="N27" i="1"/>
  <c r="B23" i="1"/>
  <c r="N23" i="1"/>
  <c r="B19" i="1"/>
  <c r="N19" i="1"/>
  <c r="B127" i="1"/>
  <c r="N127" i="1"/>
  <c r="B133" i="1"/>
  <c r="N133" i="1"/>
  <c r="B122" i="1"/>
  <c r="N122" i="1"/>
  <c r="B117" i="1"/>
  <c r="N117" i="1"/>
  <c r="B109" i="1"/>
  <c r="N109" i="1"/>
  <c r="B101" i="1"/>
  <c r="N101" i="1"/>
  <c r="B93" i="1"/>
  <c r="N93" i="1"/>
  <c r="B77" i="1"/>
  <c r="N77" i="1"/>
  <c r="B69" i="1"/>
  <c r="N69" i="1"/>
  <c r="B61" i="1"/>
  <c r="N61" i="1"/>
  <c r="B53" i="1"/>
  <c r="N53" i="1"/>
  <c r="B45" i="1"/>
  <c r="N45" i="1"/>
  <c r="B37" i="1"/>
  <c r="N37" i="1"/>
  <c r="B29" i="1"/>
  <c r="N29" i="1"/>
  <c r="B21" i="1"/>
  <c r="N21" i="1"/>
  <c r="B125" i="1"/>
  <c r="N125" i="1"/>
  <c r="B116" i="1"/>
  <c r="N116" i="1"/>
  <c r="B108" i="1"/>
  <c r="N108" i="1"/>
  <c r="B100" i="1"/>
  <c r="N100" i="1"/>
  <c r="N92" i="1"/>
  <c r="N84" i="1"/>
  <c r="B76" i="1"/>
  <c r="N76" i="1"/>
  <c r="B68" i="1"/>
  <c r="N68" i="1"/>
  <c r="B60" i="1"/>
  <c r="N60" i="1"/>
  <c r="B52" i="1"/>
  <c r="N52" i="1"/>
  <c r="B44" i="1"/>
  <c r="N44" i="1"/>
  <c r="B36" i="1"/>
  <c r="N36" i="1"/>
  <c r="B28" i="1"/>
  <c r="N28" i="1"/>
  <c r="B20" i="1"/>
  <c r="N20" i="1"/>
  <c r="B131" i="1"/>
  <c r="N131" i="1"/>
  <c r="B123" i="1"/>
  <c r="N123" i="1"/>
  <c r="B118" i="1"/>
  <c r="N118" i="1"/>
  <c r="B114" i="1"/>
  <c r="N114" i="1"/>
  <c r="N110" i="1"/>
  <c r="B106" i="1"/>
  <c r="N106" i="1"/>
  <c r="B102" i="1"/>
  <c r="N102" i="1"/>
  <c r="B98" i="1"/>
  <c r="N98" i="1"/>
  <c r="B94" i="1"/>
  <c r="N94" i="1"/>
  <c r="B90" i="1"/>
  <c r="N90" i="1"/>
  <c r="B86" i="1"/>
  <c r="N86" i="1"/>
  <c r="B82" i="1"/>
  <c r="N82" i="1"/>
  <c r="B78" i="1"/>
  <c r="N78" i="1"/>
  <c r="B74" i="1"/>
  <c r="N74" i="1"/>
  <c r="B70" i="1"/>
  <c r="N70" i="1"/>
  <c r="B66" i="1"/>
  <c r="N66" i="1"/>
  <c r="B62" i="1"/>
  <c r="N62" i="1"/>
  <c r="B58" i="1"/>
  <c r="N58" i="1"/>
  <c r="B54" i="1"/>
  <c r="N54" i="1"/>
  <c r="B50" i="1"/>
  <c r="N50" i="1"/>
  <c r="B46" i="1"/>
  <c r="N46" i="1"/>
  <c r="B42" i="1"/>
  <c r="N42" i="1"/>
  <c r="B38" i="1"/>
  <c r="N38" i="1"/>
  <c r="B34" i="1"/>
  <c r="N34" i="1"/>
  <c r="B30" i="1"/>
  <c r="N30" i="1"/>
  <c r="B26" i="1"/>
  <c r="N26" i="1"/>
  <c r="B22" i="1"/>
  <c r="N22" i="1"/>
  <c r="B120" i="1"/>
  <c r="N120"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O30" i="1" l="1"/>
  <c r="O46" i="1"/>
  <c r="O54" i="1"/>
  <c r="O62" i="1"/>
  <c r="O70" i="1"/>
  <c r="O78" i="1"/>
  <c r="O86" i="1"/>
  <c r="O94" i="1"/>
  <c r="O102" i="1"/>
  <c r="O110" i="1"/>
  <c r="O118" i="1"/>
  <c r="O27" i="1"/>
  <c r="O126" i="1"/>
  <c r="O26" i="1"/>
  <c r="O38" i="1"/>
  <c r="O21" i="1"/>
  <c r="O74" i="1"/>
  <c r="O22" i="1"/>
  <c r="O42" i="1"/>
  <c r="O106" i="1"/>
  <c r="O58" i="1"/>
  <c r="O90" i="1"/>
  <c r="O122" i="1"/>
  <c r="O31" i="1"/>
  <c r="O35" i="1"/>
  <c r="O47" i="1"/>
  <c r="O51" i="1"/>
  <c r="O63" i="1"/>
  <c r="O67" i="1"/>
  <c r="O79" i="1"/>
  <c r="O83" i="1"/>
  <c r="O95" i="1"/>
  <c r="O99" i="1"/>
  <c r="O111" i="1"/>
  <c r="O115" i="1"/>
  <c r="O23" i="1"/>
  <c r="O34" i="1"/>
  <c r="O39" i="1"/>
  <c r="O43" i="1"/>
  <c r="O50" i="1"/>
  <c r="O55" i="1"/>
  <c r="O59" i="1"/>
  <c r="O66" i="1"/>
  <c r="O71" i="1"/>
  <c r="O75" i="1"/>
  <c r="O82" i="1"/>
  <c r="O87" i="1"/>
  <c r="O91" i="1"/>
  <c r="O98" i="1"/>
  <c r="O103" i="1"/>
  <c r="O107" i="1"/>
  <c r="O114" i="1"/>
  <c r="O119" i="1"/>
  <c r="O123" i="1"/>
  <c r="O129" i="1"/>
  <c r="O133" i="1"/>
  <c r="O93" i="1"/>
  <c r="O45" i="1"/>
  <c r="O61" i="1"/>
  <c r="O77" i="1"/>
  <c r="O109" i="1"/>
  <c r="O125" i="1"/>
  <c r="O29" i="1"/>
  <c r="O37" i="1"/>
  <c r="O53" i="1"/>
  <c r="O69" i="1"/>
  <c r="O85" i="1"/>
  <c r="O101" i="1"/>
  <c r="O117" i="1"/>
  <c r="O130" i="1"/>
  <c r="O132" i="1"/>
  <c r="O25" i="1"/>
  <c r="O33" i="1"/>
  <c r="O41" i="1"/>
  <c r="O49" i="1"/>
  <c r="O57" i="1"/>
  <c r="O65" i="1"/>
  <c r="O73" i="1"/>
  <c r="O81" i="1"/>
  <c r="O89" i="1"/>
  <c r="O97" i="1"/>
  <c r="O105" i="1"/>
  <c r="O113" i="1"/>
  <c r="O121" i="1"/>
  <c r="O128" i="1"/>
  <c r="O20" i="1"/>
  <c r="O28" i="1"/>
  <c r="O36" i="1"/>
  <c r="O44" i="1"/>
  <c r="O60" i="1"/>
  <c r="O68" i="1"/>
  <c r="O84" i="1"/>
  <c r="O92" i="1"/>
  <c r="O116" i="1"/>
  <c r="O124" i="1"/>
  <c r="O52" i="1"/>
  <c r="O76" i="1"/>
  <c r="O100" i="1"/>
  <c r="O108" i="1"/>
  <c r="O131" i="1"/>
  <c r="O24" i="1"/>
  <c r="O32" i="1"/>
  <c r="O40" i="1"/>
  <c r="O48" i="1"/>
  <c r="O56" i="1"/>
  <c r="O64" i="1"/>
  <c r="O72" i="1"/>
  <c r="O80" i="1"/>
  <c r="O88" i="1"/>
  <c r="O96" i="1"/>
  <c r="O104" i="1"/>
  <c r="O112" i="1"/>
  <c r="O120" i="1"/>
  <c r="O127" i="1"/>
  <c r="O134" i="1"/>
  <c r="O19" i="1"/>
</calcChain>
</file>

<file path=xl/sharedStrings.xml><?xml version="1.0" encoding="utf-8"?>
<sst xmlns="http://schemas.openxmlformats.org/spreadsheetml/2006/main" count="145" uniqueCount="145">
  <si>
    <t xml:space="preserve">事業報告書等の提出がない法人から提出された説明文書 </t>
  </si>
  <si>
    <t>事業報告書等の提出がない法人に対し、「市民への説明要請」を実施した。</t>
  </si>
  <si>
    <t>　なお、説明文書、事業報告書等ないし解散届出書が提出されてから一定程度経過した段階で、法人名及び受理日の記載を削除することがある。</t>
  </si>
  <si>
    <t>【注】『事業報告書等提出状況』に記載がある場合には、事業報告書等ないし解散届出書が提出されたことを示す。</t>
  </si>
  <si>
    <t>　　　『「市民への説明報告」提出状況』に記載がある場合には、「市民への説明」が実施され、都に実施報告が提出されたことを示す。</t>
  </si>
  <si>
    <t>　　　『「市民への説明」の都による代替掲載』を依頼した法人については、『「市民への説明」の都による代替掲載』欄に説明文書を搭載している。</t>
  </si>
  <si>
    <t>※受理した際に受理日を更新</t>
  </si>
  <si>
    <t>法人名</t>
  </si>
  <si>
    <t>通番</t>
    <rPh sb="0" eb="2">
      <t>ツウバン</t>
    </rPh>
    <phoneticPr fontId="2"/>
  </si>
  <si>
    <t>法人名</t>
    <rPh sb="0" eb="2">
      <t>ホウジン</t>
    </rPh>
    <rPh sb="2" eb="3">
      <t>メイ</t>
    </rPh>
    <phoneticPr fontId="2"/>
  </si>
  <si>
    <t>実施日</t>
    <rPh sb="0" eb="3">
      <t>ジッシビ</t>
    </rPh>
    <phoneticPr fontId="2"/>
  </si>
  <si>
    <t>法人ID
（７桁ゼロパディング）</t>
    <rPh sb="0" eb="2">
      <t>ホウジン</t>
    </rPh>
    <rPh sb="7" eb="8">
      <t>ケタ</t>
    </rPh>
    <phoneticPr fontId="2"/>
  </si>
  <si>
    <t>URL
（法人詳細画面）</t>
    <rPh sb="5" eb="7">
      <t>ホウジン</t>
    </rPh>
    <rPh sb="7" eb="9">
      <t>ショウサイ</t>
    </rPh>
    <rPh sb="9" eb="11">
      <t>ガメン</t>
    </rPh>
    <phoneticPr fontId="2"/>
  </si>
  <si>
    <t>「市民への説明報告」
提出状況
（収受日）</t>
    <rPh sb="17" eb="19">
      <t>シュウジュ</t>
    </rPh>
    <rPh sb="19" eb="20">
      <t>ビ</t>
    </rPh>
    <phoneticPr fontId="2"/>
  </si>
  <si>
    <t>事業報告書等
提出状況
（収受日）</t>
    <rPh sb="13" eb="15">
      <t>シュウジュ</t>
    </rPh>
    <rPh sb="15" eb="16">
      <t>ビ</t>
    </rPh>
    <phoneticPr fontId="2"/>
  </si>
  <si>
    <t>備考</t>
    <rPh sb="0" eb="2">
      <t>ビコウ</t>
    </rPh>
    <phoneticPr fontId="2"/>
  </si>
  <si>
    <t>「市民への説明」の
都による代替掲載
（提出日）</t>
    <rPh sb="20" eb="22">
      <t>テイシュツ</t>
    </rPh>
    <rPh sb="22" eb="23">
      <t>ビ</t>
    </rPh>
    <phoneticPr fontId="2"/>
  </si>
  <si>
    <t>URL
（代替掲載文）</t>
    <rPh sb="5" eb="7">
      <t>ダイタイ</t>
    </rPh>
    <rPh sb="7" eb="9">
      <t>ケイサイ</t>
    </rPh>
    <rPh sb="9" eb="10">
      <t>ブン</t>
    </rPh>
    <rPh sb="10" eb="11">
      <t>カイブン</t>
    </rPh>
    <phoneticPr fontId="2"/>
  </si>
  <si>
    <t>法人ID</t>
    <rPh sb="0" eb="2">
      <t>ホウジン</t>
    </rPh>
    <phoneticPr fontId="2"/>
  </si>
  <si>
    <t>ページID
（10桁ゼロパディング）</t>
    <rPh sb="9" eb="10">
      <t>ケタ</t>
    </rPh>
    <phoneticPr fontId="2"/>
  </si>
  <si>
    <t>ページID</t>
    <phoneticPr fontId="2"/>
  </si>
  <si>
    <t>代替掲載文
提出日
（掲載希望時は入力）</t>
    <rPh sb="0" eb="2">
      <t>ダイタイ</t>
    </rPh>
    <rPh sb="2" eb="4">
      <t>ケイサイ</t>
    </rPh>
    <rPh sb="4" eb="5">
      <t>ブン</t>
    </rPh>
    <rPh sb="6" eb="8">
      <t>テイシュツ</t>
    </rPh>
    <rPh sb="8" eb="9">
      <t>ビ</t>
    </rPh>
    <rPh sb="11" eb="13">
      <t>ケイサイ</t>
    </rPh>
    <rPh sb="13" eb="15">
      <t>キボウ</t>
    </rPh>
    <rPh sb="15" eb="16">
      <t>ジ</t>
    </rPh>
    <rPh sb="17" eb="19">
      <t>ニュウリョク</t>
    </rPh>
    <phoneticPr fontId="2"/>
  </si>
  <si>
    <t>PDFファイル名
（代替掲載文）
yyyymmdddaitai0000000.pdf</t>
    <rPh sb="7" eb="8">
      <t>メイ</t>
    </rPh>
    <rPh sb="10" eb="12">
      <t>ダイタイ</t>
    </rPh>
    <rPh sb="12" eb="14">
      <t>ケイサイ</t>
    </rPh>
    <rPh sb="14" eb="15">
      <t>ブン</t>
    </rPh>
    <phoneticPr fontId="2"/>
  </si>
  <si>
    <t>生活文化スポーツ局　都民生活部</t>
    <phoneticPr fontId="2"/>
  </si>
  <si>
    <t>（①督促期限：令和7年2月27日　②説明の開始期限：令和7年3月14日　③本都への書面送付期限：令和7年3月28日）</t>
    <rPh sb="2" eb="4">
      <t>トクソク</t>
    </rPh>
    <rPh sb="4" eb="6">
      <t>キゲン</t>
    </rPh>
    <rPh sb="7" eb="8">
      <t>レイ</t>
    </rPh>
    <rPh sb="8" eb="9">
      <t>ワ</t>
    </rPh>
    <rPh sb="10" eb="11">
      <t>ネン</t>
    </rPh>
    <rPh sb="12" eb="13">
      <t>ガツ</t>
    </rPh>
    <rPh sb="15" eb="16">
      <t>ニチ</t>
    </rPh>
    <rPh sb="18" eb="20">
      <t>セツメイ</t>
    </rPh>
    <rPh sb="21" eb="23">
      <t>カイシ</t>
    </rPh>
    <rPh sb="23" eb="25">
      <t>キゲン</t>
    </rPh>
    <rPh sb="26" eb="27">
      <t>レイ</t>
    </rPh>
    <rPh sb="27" eb="28">
      <t>ワ</t>
    </rPh>
    <rPh sb="29" eb="30">
      <t>ネン</t>
    </rPh>
    <rPh sb="31" eb="32">
      <t>ガツ</t>
    </rPh>
    <rPh sb="34" eb="35">
      <t>ニチ</t>
    </rPh>
    <rPh sb="37" eb="38">
      <t>ホン</t>
    </rPh>
    <rPh sb="38" eb="39">
      <t>ト</t>
    </rPh>
    <rPh sb="41" eb="43">
      <t>ショメン</t>
    </rPh>
    <rPh sb="43" eb="45">
      <t>ソウフ</t>
    </rPh>
    <rPh sb="45" eb="47">
      <t>キゲン</t>
    </rPh>
    <rPh sb="53" eb="54">
      <t>ガツ</t>
    </rPh>
    <rPh sb="56" eb="57">
      <t>ニチ</t>
    </rPh>
    <phoneticPr fontId="2"/>
  </si>
  <si>
    <t>学校マルチメディアネットワーク支援センター</t>
  </si>
  <si>
    <t>ヒューマンネットワーク　いのちの翼</t>
  </si>
  <si>
    <t>なんくるないさ</t>
  </si>
  <si>
    <t>日本の伝統文化を世界へ発信する会</t>
  </si>
  <si>
    <t>クレセル</t>
  </si>
  <si>
    <t>レインボー・プライマリー・スクール</t>
  </si>
  <si>
    <t>安全環境システム</t>
  </si>
  <si>
    <t>ふるさと文化情報交流会</t>
  </si>
  <si>
    <t>ソラマ</t>
  </si>
  <si>
    <t>ＮＰＯ法人ＺＥＲＯ　ＳＴＡＲＴｓ</t>
  </si>
  <si>
    <t>インクルージョンインクルージョン</t>
  </si>
  <si>
    <t>日本ＮＰＯ歯科センター</t>
  </si>
  <si>
    <t>社会起業家ビジネススクール</t>
  </si>
  <si>
    <t>日本文化・技術交流協会</t>
  </si>
  <si>
    <t>旅するクジラ</t>
  </si>
  <si>
    <t>ＳＫＭ日本癌基金</t>
  </si>
  <si>
    <t>ＮＰＯ法人ｓｕｐｅｒ　ｖｉｅｗ</t>
  </si>
  <si>
    <t>日本環境共生研究所</t>
  </si>
  <si>
    <t>共同交流会　悠々會</t>
  </si>
  <si>
    <t>健康手作りの会</t>
  </si>
  <si>
    <t>ユーエヌデーエル・ファウンデイション東京</t>
  </si>
  <si>
    <t>ＮＥＷ和と輪会</t>
  </si>
  <si>
    <t>国際コミュニケーション研究所</t>
  </si>
  <si>
    <t>水産衛生管理システム協会</t>
  </si>
  <si>
    <t>日中文化・経済交流機構</t>
  </si>
  <si>
    <t>日本災害情報サポートネットワーク</t>
  </si>
  <si>
    <t>チルドリン</t>
  </si>
  <si>
    <t>すまいづくりまちづくり協議会</t>
  </si>
  <si>
    <t>亜細亜新生交流協会</t>
  </si>
  <si>
    <t>やさしいおうち</t>
  </si>
  <si>
    <t>シンビオシス</t>
  </si>
  <si>
    <t>スタリエ</t>
  </si>
  <si>
    <t>空き家及びエネルギー再生推進機構</t>
  </si>
  <si>
    <t>日印教育支援協会</t>
  </si>
  <si>
    <t>ＮＰＯ法人就労者育成会</t>
  </si>
  <si>
    <t>アフリカ圏日本文化・日本語教育研究会</t>
  </si>
  <si>
    <t>和から</t>
  </si>
  <si>
    <t>ＧｏＳｐｏｒｔｓ</t>
  </si>
  <si>
    <t>ＫＯＮＮＡ　ＪＡＹＡ　ＪＯＮＯＮＩ</t>
  </si>
  <si>
    <t>精神的被害＆自殺をなくすＶｏｌｕｎｔｅｅｒ</t>
  </si>
  <si>
    <t>国土復興支援協会</t>
  </si>
  <si>
    <t>伝統構法の会</t>
  </si>
  <si>
    <t>災害ボランティアステーション日本</t>
  </si>
  <si>
    <t>天の縄未来研究所</t>
  </si>
  <si>
    <t>国際救助隊機構</t>
  </si>
  <si>
    <t>ＮＰＯ法人未来の担い手支援機構</t>
  </si>
  <si>
    <t>武蔵野倶楽部－エチオピアの子どもたちを救う会－</t>
  </si>
  <si>
    <t>Ａ－ｒｅｃｏｒｄｚ</t>
  </si>
  <si>
    <t>さくら</t>
  </si>
  <si>
    <t>ｂａｅ</t>
  </si>
  <si>
    <t>チャイナドレス日本総会</t>
  </si>
  <si>
    <t>リーデーレ</t>
  </si>
  <si>
    <t>ＢＯＲＮＳ</t>
  </si>
  <si>
    <t>ＯＮＬＹ　ＯＮＥ　ＬＩＦＥ</t>
  </si>
  <si>
    <t>相続なんでも相談室</t>
  </si>
  <si>
    <t>日本社会保障研究会</t>
  </si>
  <si>
    <t>やさしい街づくりの会</t>
  </si>
  <si>
    <t>水辺と生物環境保全推進機構</t>
  </si>
  <si>
    <t>トムトムひろば</t>
  </si>
  <si>
    <t>福生会</t>
  </si>
  <si>
    <t>ＫＳＣボア・ソルチフットボールクラブ</t>
  </si>
  <si>
    <t>お母さんが創ったＮＰＯ学童育成クラブ</t>
  </si>
  <si>
    <t>マグナファミリア</t>
  </si>
  <si>
    <t>日本国際無我茶會</t>
  </si>
  <si>
    <t>おひさま会あかつき共同保育園</t>
  </si>
  <si>
    <t>オンリーワン・サポート</t>
  </si>
  <si>
    <t>国内産米粉促進ネットワーク</t>
  </si>
  <si>
    <t>ＮｅｘｔＷｏｒｋ就業雇用支援協会</t>
  </si>
  <si>
    <t>青少年進路指導研究機構</t>
  </si>
  <si>
    <t>Ｓｐａｃｅ　Ｅｎｇｉｎｅｅｒ</t>
  </si>
  <si>
    <t>ＲｅＴＥＲＵ</t>
  </si>
  <si>
    <t>グランデファミリア</t>
  </si>
  <si>
    <t>絆ネットワーク</t>
  </si>
  <si>
    <t>消費者情報安全機構</t>
  </si>
  <si>
    <t>Ｒｉｎｇ　ＴＨＥ　ＷＯＲＬＤ</t>
  </si>
  <si>
    <t>国境なき料理団</t>
  </si>
  <si>
    <t>デザインリブ</t>
  </si>
  <si>
    <t>Ｔｏｍｏｒｒｏｗｌａｎｄ</t>
  </si>
  <si>
    <t>親学会</t>
  </si>
  <si>
    <t>日本ドラヴィダ文化交流機構</t>
  </si>
  <si>
    <t>日本華僑体育交流協会</t>
  </si>
  <si>
    <t>なやまんと</t>
  </si>
  <si>
    <t>在日セネガル人協会</t>
  </si>
  <si>
    <t>日本伝統文化保存継承の会・舞音の守ユネスコクラブ</t>
  </si>
  <si>
    <t>キャリアアシスタント</t>
  </si>
  <si>
    <t>日本を見直す会・カルナ</t>
  </si>
  <si>
    <t>Ｆａｍ</t>
  </si>
  <si>
    <t>ＡＨＡ　Ｇａｌｌｅｒｙ　Ｐｒｏｊｅｃｔ</t>
  </si>
  <si>
    <t>教育のためのヨガ推進機構</t>
  </si>
  <si>
    <t>アーツ・カルチャー＆ディスカバリー</t>
  </si>
  <si>
    <t>地縁の輪</t>
  </si>
  <si>
    <t>日本環境経営者協会</t>
  </si>
  <si>
    <t>日本福祉環境アジア人共生サポート協議会</t>
  </si>
  <si>
    <t>自然環境保全センター</t>
  </si>
  <si>
    <t>国際親善交流協会</t>
  </si>
  <si>
    <t>日中生活文化スポーツ交流協会</t>
  </si>
  <si>
    <t>高齢者の雇用と健康を考える会</t>
  </si>
  <si>
    <t>ＬＩＣＨＴ</t>
  </si>
  <si>
    <t>やすらぎの里</t>
  </si>
  <si>
    <t>ＩＣカードとカード教育を考える会</t>
  </si>
  <si>
    <t>ティンクルベル</t>
  </si>
  <si>
    <t>映画表現育成協会ＦＩＬＭｅ</t>
  </si>
  <si>
    <t>ホリスティックメディカルラボラトリ</t>
  </si>
  <si>
    <t>ケア・スパン</t>
  </si>
  <si>
    <t>日本刺青衛生協会</t>
  </si>
  <si>
    <t>ＮＰＯ法人移動販売社</t>
  </si>
  <si>
    <t>ＮＰＯ法人Ｒｅ―Ｂｉｒｔｈ　Ｐｌａｎｅｔ　Ｊａｐａｎ</t>
  </si>
  <si>
    <t>東京環境整備機構</t>
  </si>
  <si>
    <t>日本気</t>
  </si>
  <si>
    <t>ＮＰＯ法人クリッパー</t>
  </si>
  <si>
    <t>ジャパンエフシー</t>
    <phoneticPr fontId="2"/>
  </si>
  <si>
    <t>ＮＰＯ法人ＮＳ　Ａｒｃｈｉｔｅｃｔｓ</t>
    <phoneticPr fontId="2"/>
  </si>
  <si>
    <t>日本ライブハウス協会</t>
    <phoneticPr fontId="2"/>
  </si>
  <si>
    <t>未来文化基金</t>
    <phoneticPr fontId="2"/>
  </si>
  <si>
    <t>ヤウダゴベ</t>
    <phoneticPr fontId="2"/>
  </si>
  <si>
    <t>ＮＰＯ法人新・障害者支援機構ＲａｙＶ</t>
    <phoneticPr fontId="2"/>
  </si>
  <si>
    <t>ＢＬＯＮＡＳ</t>
    <phoneticPr fontId="2"/>
  </si>
  <si>
    <t>ブループラネット・ソサエティ</t>
    <phoneticPr fontId="2"/>
  </si>
  <si>
    <t>登校拒否・不登校を考える全国ネットワーク</t>
    <phoneticPr fontId="2"/>
  </si>
  <si>
    <t>令和7年2月28日現在の状況</t>
    <rPh sb="0" eb="1">
      <t>レイ</t>
    </rPh>
    <rPh sb="1" eb="2">
      <t>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</si>
</sst>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
      <u/>
      <sz val="11"/>
      <color theme="10"/>
      <name val="ＭＳ Ｐゴシック"/>
      <family val="2"/>
      <charset val="128"/>
      <scheme val="minor"/>
    </font>
  </fonts>
  <fills count="6">
    <fill>
      <patternFill patternType="none"/>
    </fill>
    <fill>
      <patternFill patternType="gray125"/>
    </fill>
    <fill>
      <patternFill patternType="solid">
        <fgColor theme="9"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79998168889431442"/>
        <bgColor indexed="64"/>
      </patternFill>
    </fill>
  </fills>
  <borders count="3">
    <border>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3">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0" fillId="0" borderId="0" xfId="0" applyAlignment="1">
      <alignment horizontal="left" vertical="center"/>
    </xf>
    <xf numFmtId="58" fontId="0" fillId="0" borderId="0" xfId="0" applyNumberFormat="1" applyAlignment="1">
      <alignment horizontal="left" vertical="center"/>
    </xf>
    <xf numFmtId="0" fontId="0" fillId="0" borderId="2" xfId="0" applyBorder="1" applyAlignment="1">
      <alignment horizontal="center" vertical="center"/>
    </xf>
    <xf numFmtId="0" fontId="4"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1" xfId="0" applyFill="1" applyBorder="1" applyAlignment="1">
      <alignment horizontal="center" vertical="center" wrapText="1"/>
    </xf>
    <xf numFmtId="0" fontId="0" fillId="3" borderId="2" xfId="0" applyFill="1" applyBorder="1">
      <alignment vertical="center"/>
    </xf>
    <xf numFmtId="0" fontId="6" fillId="3" borderId="2" xfId="0" applyFont="1" applyFill="1" applyBorder="1">
      <alignment vertical="center"/>
    </xf>
    <xf numFmtId="0" fontId="0" fillId="3" borderId="2" xfId="0" applyFill="1" applyBorder="1" applyAlignment="1">
      <alignment vertical="center" wrapText="1"/>
    </xf>
    <xf numFmtId="0" fontId="6" fillId="2" borderId="2" xfId="0" applyFont="1" applyFill="1" applyBorder="1" applyAlignment="1">
      <alignment horizontal="center" vertical="center" wrapText="1"/>
    </xf>
    <xf numFmtId="0" fontId="6" fillId="4" borderId="2" xfId="0" applyFont="1" applyFill="1" applyBorder="1">
      <alignment vertical="center"/>
    </xf>
    <xf numFmtId="0" fontId="5" fillId="5" borderId="2" xfId="0" applyFont="1" applyFill="1" applyBorder="1">
      <alignment vertical="center"/>
    </xf>
    <xf numFmtId="0" fontId="3" fillId="5" borderId="2" xfId="0" applyFont="1" applyFill="1" applyBorder="1" applyAlignment="1">
      <alignment horizontal="left" vertical="center" wrapText="1"/>
    </xf>
    <xf numFmtId="176" fontId="5" fillId="5" borderId="2" xfId="0" applyNumberFormat="1" applyFont="1" applyFill="1" applyBorder="1">
      <alignment vertical="center"/>
    </xf>
    <xf numFmtId="56" fontId="5" fillId="5" borderId="2" xfId="0" applyNumberFormat="1" applyFont="1" applyFill="1" applyBorder="1">
      <alignment vertical="center"/>
    </xf>
    <xf numFmtId="58" fontId="7" fillId="0" borderId="2" xfId="1" applyNumberFormat="1" applyFill="1" applyBorder="1" applyAlignment="1">
      <alignment horizontal="left" vertical="center" wrapText="1"/>
    </xf>
    <xf numFmtId="176" fontId="0" fillId="0" borderId="2" xfId="0" applyNumberFormat="1" applyBorder="1" applyAlignment="1">
      <alignment horizontal="center" vertical="center" wrapText="1"/>
    </xf>
    <xf numFmtId="0" fontId="7" fillId="0" borderId="2" xfId="1" applyFill="1" applyBorder="1" applyAlignment="1">
      <alignment horizontal="center" vertical="center"/>
    </xf>
    <xf numFmtId="0" fontId="0" fillId="0" borderId="2" xfId="0" applyBorder="1" applyAlignment="1">
      <alignment horizontal="center" vertical="center" wrapText="1"/>
    </xf>
    <xf numFmtId="0" fontId="0" fillId="0" borderId="0" xfId="0" applyAlignment="1">
      <alignment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00FF99"/>
      <color rgb="FFFF33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136072</xdr:colOff>
      <xdr:row>13</xdr:row>
      <xdr:rowOff>163286</xdr:rowOff>
    </xdr:from>
    <xdr:to>
      <xdr:col>9</xdr:col>
      <xdr:colOff>1455965</xdr:colOff>
      <xdr:row>16</xdr:row>
      <xdr:rowOff>100607</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0150929" y="2462893"/>
          <a:ext cx="7062107" cy="468000"/>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en-US" altLang="ja-JP" sz="2000"/>
            <a:t>【</a:t>
          </a:r>
          <a:r>
            <a:rPr kumimoji="1" lang="ja-JP" altLang="en-US" sz="2000"/>
            <a:t>入力エリア</a:t>
          </a:r>
          <a:r>
            <a:rPr kumimoji="1" lang="en-US" altLang="ja-JP" sz="2000"/>
            <a:t>】</a:t>
          </a:r>
          <a:endParaRPr kumimoji="1" lang="ja-JP" altLang="en-US" sz="2000"/>
        </a:p>
      </xdr:txBody>
    </xdr:sp>
    <xdr:clientData/>
  </xdr:twoCellAnchor>
  <xdr:twoCellAnchor>
    <xdr:from>
      <xdr:col>11</xdr:col>
      <xdr:colOff>112059</xdr:colOff>
      <xdr:row>13</xdr:row>
      <xdr:rowOff>163286</xdr:rowOff>
    </xdr:from>
    <xdr:to>
      <xdr:col>15</xdr:col>
      <xdr:colOff>3268435</xdr:colOff>
      <xdr:row>16</xdr:row>
      <xdr:rowOff>100607</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8631380" y="2462893"/>
          <a:ext cx="11851341" cy="4680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en-US" altLang="ja-JP" sz="2000"/>
            <a:t>【</a:t>
          </a:r>
          <a:r>
            <a:rPr kumimoji="1" lang="ja-JP" altLang="en-US" sz="2000"/>
            <a:t>数式処理エリア</a:t>
          </a:r>
          <a:r>
            <a:rPr kumimoji="1" lang="en-US" altLang="ja-JP" sz="2000"/>
            <a:t>】</a:t>
          </a:r>
          <a:endParaRPr kumimoji="1" lang="ja-JP" altLang="en-US" sz="2000"/>
        </a:p>
      </xdr:txBody>
    </xdr:sp>
    <xdr:clientData/>
  </xdr:twoCellAnchor>
  <xdr:twoCellAnchor>
    <xdr:from>
      <xdr:col>10</xdr:col>
      <xdr:colOff>78442</xdr:colOff>
      <xdr:row>13</xdr:row>
      <xdr:rowOff>163286</xdr:rowOff>
    </xdr:from>
    <xdr:to>
      <xdr:col>10</xdr:col>
      <xdr:colOff>1165413</xdr:colOff>
      <xdr:row>16</xdr:row>
      <xdr:rowOff>100607</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373121" y="2462893"/>
          <a:ext cx="1086971" cy="46800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lIns="0" tIns="0" rIns="0" bIns="0" rtlCol="0" anchor="ctr"/>
        <a:lstStyle/>
        <a:p>
          <a:pPr algn="ctr"/>
          <a:r>
            <a:rPr kumimoji="1" lang="ja-JP" altLang="en-US" sz="1200"/>
            <a:t>基本変更</a:t>
          </a:r>
          <a:endParaRPr kumimoji="1" lang="en-US" altLang="ja-JP" sz="1200"/>
        </a:p>
        <a:p>
          <a:pPr algn="ctr"/>
          <a:r>
            <a:rPr kumimoji="1" lang="ja-JP" altLang="en-US" sz="1200"/>
            <a:t>しない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137"/>
  <sheetViews>
    <sheetView tabSelected="1" zoomScale="70" zoomScaleNormal="70" zoomScaleSheetLayoutView="80" zoomScalePageLayoutView="55" workbookViewId="0">
      <selection activeCell="AA18" sqref="AA18"/>
    </sheetView>
  </sheetViews>
  <sheetFormatPr defaultRowHeight="13.5" x14ac:dyDescent="0.15"/>
  <cols>
    <col min="2" max="2" width="37.5" customWidth="1"/>
    <col min="3" max="6" width="21.25" customWidth="1"/>
    <col min="7" max="7" width="22.75" hidden="1" customWidth="1"/>
    <col min="8" max="8" width="43.125" hidden="1" customWidth="1"/>
    <col min="9" max="9" width="9.5" hidden="1" customWidth="1"/>
    <col min="10" max="10" width="20.125" hidden="1" customWidth="1"/>
    <col min="11" max="11" width="16" hidden="1" customWidth="1"/>
    <col min="12" max="12" width="21.125" hidden="1" customWidth="1"/>
    <col min="13" max="13" width="22.75" hidden="1" customWidth="1"/>
    <col min="14" max="14" width="26" hidden="1" customWidth="1"/>
    <col min="15" max="16" width="44.25" hidden="1" customWidth="1"/>
    <col min="17" max="33" width="9" customWidth="1"/>
  </cols>
  <sheetData>
    <row r="1" spans="1:6" x14ac:dyDescent="0.15">
      <c r="F1" s="4">
        <v>45716</v>
      </c>
    </row>
    <row r="2" spans="1:6" x14ac:dyDescent="0.15">
      <c r="F2" s="22" t="s">
        <v>23</v>
      </c>
    </row>
    <row r="3" spans="1:6" ht="14.25" x14ac:dyDescent="0.15">
      <c r="A3" s="2" t="s">
        <v>0</v>
      </c>
    </row>
    <row r="6" spans="1:6" x14ac:dyDescent="0.15">
      <c r="A6" t="s">
        <v>1</v>
      </c>
    </row>
    <row r="7" spans="1:6" x14ac:dyDescent="0.15">
      <c r="A7" t="s">
        <v>24</v>
      </c>
    </row>
    <row r="9" spans="1:6" x14ac:dyDescent="0.15">
      <c r="A9" t="s">
        <v>2</v>
      </c>
    </row>
    <row r="11" spans="1:6" x14ac:dyDescent="0.15">
      <c r="A11" t="s">
        <v>3</v>
      </c>
    </row>
    <row r="12" spans="1:6" x14ac:dyDescent="0.15">
      <c r="A12" t="s">
        <v>4</v>
      </c>
    </row>
    <row r="13" spans="1:6" x14ac:dyDescent="0.15">
      <c r="A13" t="s">
        <v>5</v>
      </c>
    </row>
    <row r="15" spans="1:6" x14ac:dyDescent="0.15">
      <c r="A15" s="3" t="s">
        <v>144</v>
      </c>
    </row>
    <row r="16" spans="1:6" x14ac:dyDescent="0.15">
      <c r="A16" s="3" t="s">
        <v>6</v>
      </c>
    </row>
    <row r="17" spans="1:16" x14ac:dyDescent="0.15">
      <c r="A17" s="1"/>
    </row>
    <row r="18" spans="1:16" ht="40.5" x14ac:dyDescent="0.15">
      <c r="A18" s="8" t="s">
        <v>8</v>
      </c>
      <c r="B18" s="8" t="s">
        <v>7</v>
      </c>
      <c r="C18" s="8" t="s">
        <v>14</v>
      </c>
      <c r="D18" s="8" t="s">
        <v>13</v>
      </c>
      <c r="E18" s="8" t="s">
        <v>16</v>
      </c>
      <c r="F18" s="8" t="s">
        <v>15</v>
      </c>
      <c r="G18" s="6" t="s">
        <v>18</v>
      </c>
      <c r="H18" s="12" t="s">
        <v>9</v>
      </c>
      <c r="I18" s="12" t="s">
        <v>10</v>
      </c>
      <c r="J18" s="12" t="s">
        <v>21</v>
      </c>
      <c r="K18" s="6" t="s">
        <v>20</v>
      </c>
      <c r="L18" s="7" t="s">
        <v>19</v>
      </c>
      <c r="M18" s="12" t="s">
        <v>11</v>
      </c>
      <c r="N18" s="6" t="s">
        <v>22</v>
      </c>
      <c r="O18" s="7" t="s">
        <v>17</v>
      </c>
      <c r="P18" s="7" t="s">
        <v>12</v>
      </c>
    </row>
    <row r="19" spans="1:16" ht="30" customHeight="1" x14ac:dyDescent="0.15">
      <c r="A19" s="5">
        <v>1</v>
      </c>
      <c r="B19" s="18" t="str">
        <f t="shared" ref="B19:B82" si="0">IF(ISBLANK(H19),"",HYPERLINK(P19,H19))</f>
        <v>学校マルチメディアネットワーク支援センター</v>
      </c>
      <c r="C19" s="19"/>
      <c r="D19" s="19"/>
      <c r="E19" s="20"/>
      <c r="F19" s="21"/>
      <c r="G19" s="14">
        <v>1458</v>
      </c>
      <c r="H19" s="15" t="s">
        <v>25</v>
      </c>
      <c r="I19" s="14"/>
      <c r="J19" s="16"/>
      <c r="K19" s="13">
        <v>1157</v>
      </c>
      <c r="L19" s="9" t="str">
        <f t="shared" ref="L19:L82" si="1">TEXT(K19,"0000000000")</f>
        <v>0000001157</v>
      </c>
      <c r="M19" s="10" t="str">
        <f t="shared" ref="M19:M82" si="2">IF(G19=999999,"",TEXT(G19,"0000000"))</f>
        <v>0001458</v>
      </c>
      <c r="N19" s="10" t="str">
        <f t="shared" ref="N19:N82" si="3">I19&amp;"daitai"&amp;M19&amp;".pdf"</f>
        <v>daitai0001458.pdf</v>
      </c>
      <c r="O19" s="11" t="str">
        <f t="shared" ref="O19:O82" si="4">"http://www.seikatubunka.metro.tokyo.jp/houjin/npo_houjin/data/files/"&amp;L19&amp;"/"&amp;N19</f>
        <v>http://www.seikatubunka.metro.tokyo.jp/houjin/npo_houjin/data/files/0000001157/daitai0001458.pdf</v>
      </c>
      <c r="P19" s="11" t="str">
        <f t="shared" ref="P19:P50" si="5">"http://www.seikatubunka1.metro.tokyo.jp/houjin/npo_houjin/list/ledger/"&amp;M19&amp;".html"</f>
        <v>http://www.seikatubunka1.metro.tokyo.jp/houjin/npo_houjin/list/ledger/0001458.html</v>
      </c>
    </row>
    <row r="20" spans="1:16" ht="30" customHeight="1" x14ac:dyDescent="0.15">
      <c r="A20" s="5">
        <v>2</v>
      </c>
      <c r="B20" s="18" t="str">
        <f t="shared" si="0"/>
        <v>ヒューマンネットワーク　いのちの翼</v>
      </c>
      <c r="C20" s="19"/>
      <c r="D20" s="19"/>
      <c r="E20" s="20"/>
      <c r="F20" s="21"/>
      <c r="G20" s="14">
        <v>3919</v>
      </c>
      <c r="H20" s="15" t="s">
        <v>26</v>
      </c>
      <c r="I20" s="14"/>
      <c r="J20" s="17"/>
      <c r="K20" s="13">
        <v>1157</v>
      </c>
      <c r="L20" s="9" t="str">
        <f t="shared" si="1"/>
        <v>0000001157</v>
      </c>
      <c r="M20" s="10" t="str">
        <f t="shared" si="2"/>
        <v>0003919</v>
      </c>
      <c r="N20" s="10" t="str">
        <f t="shared" si="3"/>
        <v>daitai0003919.pdf</v>
      </c>
      <c r="O20" s="11" t="str">
        <f t="shared" si="4"/>
        <v>http://www.seikatubunka.metro.tokyo.jp/houjin/npo_houjin/data/files/0000001157/daitai0003919.pdf</v>
      </c>
      <c r="P20" s="11" t="str">
        <f t="shared" si="5"/>
        <v>http://www.seikatubunka1.metro.tokyo.jp/houjin/npo_houjin/list/ledger/0003919.html</v>
      </c>
    </row>
    <row r="21" spans="1:16" ht="30" customHeight="1" x14ac:dyDescent="0.15">
      <c r="A21" s="5">
        <v>3</v>
      </c>
      <c r="B21" s="18" t="str">
        <f t="shared" si="0"/>
        <v>なんくるないさ</v>
      </c>
      <c r="C21" s="19"/>
      <c r="D21" s="19"/>
      <c r="E21" s="20"/>
      <c r="F21" s="21"/>
      <c r="G21" s="14">
        <v>4549</v>
      </c>
      <c r="H21" s="15" t="s">
        <v>27</v>
      </c>
      <c r="I21" s="14"/>
      <c r="J21" s="17"/>
      <c r="K21" s="13">
        <v>1157</v>
      </c>
      <c r="L21" s="9" t="str">
        <f t="shared" si="1"/>
        <v>0000001157</v>
      </c>
      <c r="M21" s="10" t="str">
        <f t="shared" si="2"/>
        <v>0004549</v>
      </c>
      <c r="N21" s="10" t="str">
        <f t="shared" si="3"/>
        <v>daitai0004549.pdf</v>
      </c>
      <c r="O21" s="11" t="str">
        <f t="shared" si="4"/>
        <v>http://www.seikatubunka.metro.tokyo.jp/houjin/npo_houjin/data/files/0000001157/daitai0004549.pdf</v>
      </c>
      <c r="P21" s="11" t="str">
        <f t="shared" si="5"/>
        <v>http://www.seikatubunka1.metro.tokyo.jp/houjin/npo_houjin/list/ledger/0004549.html</v>
      </c>
    </row>
    <row r="22" spans="1:16" ht="30" customHeight="1" x14ac:dyDescent="0.15">
      <c r="A22" s="5">
        <v>4</v>
      </c>
      <c r="B22" s="18" t="str">
        <f t="shared" si="0"/>
        <v>日本の伝統文化を世界へ発信する会</v>
      </c>
      <c r="C22" s="19"/>
      <c r="D22" s="19"/>
      <c r="E22" s="20"/>
      <c r="F22" s="21"/>
      <c r="G22" s="14">
        <v>5188</v>
      </c>
      <c r="H22" s="15" t="s">
        <v>28</v>
      </c>
      <c r="I22" s="14"/>
      <c r="J22" s="17"/>
      <c r="K22" s="13">
        <v>1157</v>
      </c>
      <c r="L22" s="9" t="str">
        <f t="shared" si="1"/>
        <v>0000001157</v>
      </c>
      <c r="M22" s="10" t="str">
        <f t="shared" si="2"/>
        <v>0005188</v>
      </c>
      <c r="N22" s="10" t="str">
        <f t="shared" si="3"/>
        <v>daitai0005188.pdf</v>
      </c>
      <c r="O22" s="11" t="str">
        <f t="shared" si="4"/>
        <v>http://www.seikatubunka.metro.tokyo.jp/houjin/npo_houjin/data/files/0000001157/daitai0005188.pdf</v>
      </c>
      <c r="P22" s="11" t="str">
        <f t="shared" si="5"/>
        <v>http://www.seikatubunka1.metro.tokyo.jp/houjin/npo_houjin/list/ledger/0005188.html</v>
      </c>
    </row>
    <row r="23" spans="1:16" ht="30" customHeight="1" x14ac:dyDescent="0.15">
      <c r="A23" s="5">
        <v>5</v>
      </c>
      <c r="B23" s="18" t="str">
        <f t="shared" si="0"/>
        <v>クレセル</v>
      </c>
      <c r="C23" s="19"/>
      <c r="D23" s="19"/>
      <c r="E23" s="20"/>
      <c r="F23" s="21"/>
      <c r="G23" s="14">
        <v>6495</v>
      </c>
      <c r="H23" s="15" t="s">
        <v>29</v>
      </c>
      <c r="I23" s="14"/>
      <c r="J23" s="17"/>
      <c r="K23" s="13">
        <v>1157</v>
      </c>
      <c r="L23" s="9" t="str">
        <f t="shared" si="1"/>
        <v>0000001157</v>
      </c>
      <c r="M23" s="10" t="str">
        <f t="shared" si="2"/>
        <v>0006495</v>
      </c>
      <c r="N23" s="10" t="str">
        <f t="shared" si="3"/>
        <v>daitai0006495.pdf</v>
      </c>
      <c r="O23" s="11" t="str">
        <f t="shared" si="4"/>
        <v>http://www.seikatubunka.metro.tokyo.jp/houjin/npo_houjin/data/files/0000001157/daitai0006495.pdf</v>
      </c>
      <c r="P23" s="11" t="str">
        <f t="shared" si="5"/>
        <v>http://www.seikatubunka1.metro.tokyo.jp/houjin/npo_houjin/list/ledger/0006495.html</v>
      </c>
    </row>
    <row r="24" spans="1:16" ht="30" customHeight="1" x14ac:dyDescent="0.15">
      <c r="A24" s="5">
        <v>6</v>
      </c>
      <c r="B24" s="18" t="str">
        <f t="shared" si="0"/>
        <v>レインボー・プライマリー・スクール</v>
      </c>
      <c r="C24" s="19"/>
      <c r="D24" s="19"/>
      <c r="E24" s="20"/>
      <c r="F24" s="21"/>
      <c r="G24" s="14">
        <v>8966</v>
      </c>
      <c r="H24" s="15" t="s">
        <v>30</v>
      </c>
      <c r="I24" s="14"/>
      <c r="J24" s="17"/>
      <c r="K24" s="13">
        <v>1157</v>
      </c>
      <c r="L24" s="9" t="str">
        <f t="shared" si="1"/>
        <v>0000001157</v>
      </c>
      <c r="M24" s="10" t="str">
        <f t="shared" si="2"/>
        <v>0008966</v>
      </c>
      <c r="N24" s="10" t="str">
        <f t="shared" si="3"/>
        <v>daitai0008966.pdf</v>
      </c>
      <c r="O24" s="11" t="str">
        <f t="shared" si="4"/>
        <v>http://www.seikatubunka.metro.tokyo.jp/houjin/npo_houjin/data/files/0000001157/daitai0008966.pdf</v>
      </c>
      <c r="P24" s="11" t="str">
        <f t="shared" si="5"/>
        <v>http://www.seikatubunka1.metro.tokyo.jp/houjin/npo_houjin/list/ledger/0008966.html</v>
      </c>
    </row>
    <row r="25" spans="1:16" ht="30" customHeight="1" x14ac:dyDescent="0.15">
      <c r="A25" s="5">
        <v>7</v>
      </c>
      <c r="B25" s="18" t="str">
        <f t="shared" si="0"/>
        <v>安全環境システム</v>
      </c>
      <c r="C25" s="19"/>
      <c r="D25" s="19"/>
      <c r="E25" s="20"/>
      <c r="F25" s="21"/>
      <c r="G25" s="14">
        <v>9467</v>
      </c>
      <c r="H25" s="15" t="s">
        <v>31</v>
      </c>
      <c r="I25" s="14"/>
      <c r="J25" s="17"/>
      <c r="K25" s="13">
        <v>1157</v>
      </c>
      <c r="L25" s="9" t="str">
        <f t="shared" si="1"/>
        <v>0000001157</v>
      </c>
      <c r="M25" s="10" t="str">
        <f t="shared" si="2"/>
        <v>0009467</v>
      </c>
      <c r="N25" s="10" t="str">
        <f t="shared" si="3"/>
        <v>daitai0009467.pdf</v>
      </c>
      <c r="O25" s="11" t="str">
        <f t="shared" si="4"/>
        <v>http://www.seikatubunka.metro.tokyo.jp/houjin/npo_houjin/data/files/0000001157/daitai0009467.pdf</v>
      </c>
      <c r="P25" s="11" t="str">
        <f t="shared" si="5"/>
        <v>http://www.seikatubunka1.metro.tokyo.jp/houjin/npo_houjin/list/ledger/0009467.html</v>
      </c>
    </row>
    <row r="26" spans="1:16" ht="30" customHeight="1" x14ac:dyDescent="0.15">
      <c r="A26" s="5">
        <v>8</v>
      </c>
      <c r="B26" s="18" t="str">
        <f t="shared" si="0"/>
        <v>ふるさと文化情報交流会</v>
      </c>
      <c r="C26" s="19"/>
      <c r="D26" s="19"/>
      <c r="E26" s="20"/>
      <c r="F26" s="21"/>
      <c r="G26" s="14">
        <v>10942</v>
      </c>
      <c r="H26" s="15" t="s">
        <v>32</v>
      </c>
      <c r="I26" s="14"/>
      <c r="J26" s="17"/>
      <c r="K26" s="13">
        <v>1157</v>
      </c>
      <c r="L26" s="9" t="str">
        <f t="shared" si="1"/>
        <v>0000001157</v>
      </c>
      <c r="M26" s="10" t="str">
        <f t="shared" si="2"/>
        <v>0010942</v>
      </c>
      <c r="N26" s="10" t="str">
        <f t="shared" si="3"/>
        <v>daitai0010942.pdf</v>
      </c>
      <c r="O26" s="11" t="str">
        <f t="shared" si="4"/>
        <v>http://www.seikatubunka.metro.tokyo.jp/houjin/npo_houjin/data/files/0000001157/daitai0010942.pdf</v>
      </c>
      <c r="P26" s="11" t="str">
        <f t="shared" si="5"/>
        <v>http://www.seikatubunka1.metro.tokyo.jp/houjin/npo_houjin/list/ledger/0010942.html</v>
      </c>
    </row>
    <row r="27" spans="1:16" ht="30" customHeight="1" x14ac:dyDescent="0.15">
      <c r="A27" s="5">
        <v>9</v>
      </c>
      <c r="B27" s="18" t="str">
        <f t="shared" si="0"/>
        <v>ソラマ</v>
      </c>
      <c r="C27" s="19"/>
      <c r="D27" s="19"/>
      <c r="E27" s="20"/>
      <c r="F27" s="21"/>
      <c r="G27" s="14">
        <v>12100</v>
      </c>
      <c r="H27" s="15" t="s">
        <v>33</v>
      </c>
      <c r="I27" s="14"/>
      <c r="J27" s="17"/>
      <c r="K27" s="13">
        <v>1157</v>
      </c>
      <c r="L27" s="9" t="str">
        <f t="shared" si="1"/>
        <v>0000001157</v>
      </c>
      <c r="M27" s="10" t="str">
        <f t="shared" si="2"/>
        <v>0012100</v>
      </c>
      <c r="N27" s="10" t="str">
        <f t="shared" si="3"/>
        <v>daitai0012100.pdf</v>
      </c>
      <c r="O27" s="11" t="str">
        <f t="shared" si="4"/>
        <v>http://www.seikatubunka.metro.tokyo.jp/houjin/npo_houjin/data/files/0000001157/daitai0012100.pdf</v>
      </c>
      <c r="P27" s="11" t="str">
        <f t="shared" si="5"/>
        <v>http://www.seikatubunka1.metro.tokyo.jp/houjin/npo_houjin/list/ledger/0012100.html</v>
      </c>
    </row>
    <row r="28" spans="1:16" ht="30" customHeight="1" x14ac:dyDescent="0.15">
      <c r="A28" s="5">
        <v>10</v>
      </c>
      <c r="B28" s="18" t="str">
        <f t="shared" si="0"/>
        <v>ＮＰＯ法人ＺＥＲＯ　ＳＴＡＲＴｓ</v>
      </c>
      <c r="C28" s="19"/>
      <c r="D28" s="19"/>
      <c r="E28" s="20"/>
      <c r="F28" s="21"/>
      <c r="G28" s="14">
        <v>13828</v>
      </c>
      <c r="H28" s="15" t="s">
        <v>34</v>
      </c>
      <c r="I28" s="14"/>
      <c r="J28" s="17"/>
      <c r="K28" s="13">
        <v>1157</v>
      </c>
      <c r="L28" s="9" t="str">
        <f t="shared" si="1"/>
        <v>0000001157</v>
      </c>
      <c r="M28" s="10" t="str">
        <f t="shared" si="2"/>
        <v>0013828</v>
      </c>
      <c r="N28" s="10" t="str">
        <f t="shared" si="3"/>
        <v>daitai0013828.pdf</v>
      </c>
      <c r="O28" s="11" t="str">
        <f t="shared" si="4"/>
        <v>http://www.seikatubunka.metro.tokyo.jp/houjin/npo_houjin/data/files/0000001157/daitai0013828.pdf</v>
      </c>
      <c r="P28" s="11" t="str">
        <f t="shared" si="5"/>
        <v>http://www.seikatubunka1.metro.tokyo.jp/houjin/npo_houjin/list/ledger/0013828.html</v>
      </c>
    </row>
    <row r="29" spans="1:16" ht="30" customHeight="1" x14ac:dyDescent="0.15">
      <c r="A29" s="5">
        <v>11</v>
      </c>
      <c r="B29" s="18" t="str">
        <f t="shared" si="0"/>
        <v>インクルージョンインクルージョン</v>
      </c>
      <c r="C29" s="19"/>
      <c r="D29" s="19"/>
      <c r="E29" s="20"/>
      <c r="F29" s="21"/>
      <c r="G29" s="14">
        <v>13707</v>
      </c>
      <c r="H29" s="15" t="s">
        <v>35</v>
      </c>
      <c r="I29" s="14"/>
      <c r="J29" s="17"/>
      <c r="K29" s="13">
        <v>1157</v>
      </c>
      <c r="L29" s="9" t="str">
        <f t="shared" si="1"/>
        <v>0000001157</v>
      </c>
      <c r="M29" s="10" t="str">
        <f t="shared" si="2"/>
        <v>0013707</v>
      </c>
      <c r="N29" s="10" t="str">
        <f t="shared" si="3"/>
        <v>daitai0013707.pdf</v>
      </c>
      <c r="O29" s="11" t="str">
        <f t="shared" si="4"/>
        <v>http://www.seikatubunka.metro.tokyo.jp/houjin/npo_houjin/data/files/0000001157/daitai0013707.pdf</v>
      </c>
      <c r="P29" s="11" t="str">
        <f t="shared" si="5"/>
        <v>http://www.seikatubunka1.metro.tokyo.jp/houjin/npo_houjin/list/ledger/0013707.html</v>
      </c>
    </row>
    <row r="30" spans="1:16" ht="30" customHeight="1" x14ac:dyDescent="0.15">
      <c r="A30" s="5">
        <v>12</v>
      </c>
      <c r="B30" s="18" t="str">
        <f t="shared" si="0"/>
        <v>日本ＮＰＯ歯科センター</v>
      </c>
      <c r="C30" s="19"/>
      <c r="D30" s="19"/>
      <c r="E30" s="20"/>
      <c r="F30" s="21"/>
      <c r="G30" s="14">
        <v>2992</v>
      </c>
      <c r="H30" s="15" t="s">
        <v>36</v>
      </c>
      <c r="I30" s="14"/>
      <c r="J30" s="17"/>
      <c r="K30" s="13">
        <v>1157</v>
      </c>
      <c r="L30" s="9" t="str">
        <f t="shared" si="1"/>
        <v>0000001157</v>
      </c>
      <c r="M30" s="10" t="str">
        <f t="shared" si="2"/>
        <v>0002992</v>
      </c>
      <c r="N30" s="10" t="str">
        <f t="shared" si="3"/>
        <v>daitai0002992.pdf</v>
      </c>
      <c r="O30" s="11" t="str">
        <f t="shared" si="4"/>
        <v>http://www.seikatubunka.metro.tokyo.jp/houjin/npo_houjin/data/files/0000001157/daitai0002992.pdf</v>
      </c>
      <c r="P30" s="11" t="str">
        <f t="shared" si="5"/>
        <v>http://www.seikatubunka1.metro.tokyo.jp/houjin/npo_houjin/list/ledger/0002992.html</v>
      </c>
    </row>
    <row r="31" spans="1:16" ht="30" customHeight="1" x14ac:dyDescent="0.15">
      <c r="A31" s="5">
        <v>13</v>
      </c>
      <c r="B31" s="18" t="str">
        <f t="shared" si="0"/>
        <v>社会起業家ビジネススクール</v>
      </c>
      <c r="C31" s="19"/>
      <c r="D31" s="19"/>
      <c r="E31" s="20"/>
      <c r="F31" s="21"/>
      <c r="G31" s="14">
        <v>3793</v>
      </c>
      <c r="H31" s="15" t="s">
        <v>37</v>
      </c>
      <c r="I31" s="14"/>
      <c r="J31" s="17"/>
      <c r="K31" s="13">
        <v>1157</v>
      </c>
      <c r="L31" s="9" t="str">
        <f t="shared" si="1"/>
        <v>0000001157</v>
      </c>
      <c r="M31" s="10" t="str">
        <f t="shared" si="2"/>
        <v>0003793</v>
      </c>
      <c r="N31" s="10" t="str">
        <f t="shared" si="3"/>
        <v>daitai0003793.pdf</v>
      </c>
      <c r="O31" s="11" t="str">
        <f t="shared" si="4"/>
        <v>http://www.seikatubunka.metro.tokyo.jp/houjin/npo_houjin/data/files/0000001157/daitai0003793.pdf</v>
      </c>
      <c r="P31" s="11" t="str">
        <f t="shared" si="5"/>
        <v>http://www.seikatubunka1.metro.tokyo.jp/houjin/npo_houjin/list/ledger/0003793.html</v>
      </c>
    </row>
    <row r="32" spans="1:16" ht="30" customHeight="1" x14ac:dyDescent="0.15">
      <c r="A32" s="5">
        <v>14</v>
      </c>
      <c r="B32" s="18" t="str">
        <f t="shared" si="0"/>
        <v>日本文化・技術交流協会</v>
      </c>
      <c r="C32" s="19"/>
      <c r="D32" s="19"/>
      <c r="E32" s="20"/>
      <c r="F32" s="21"/>
      <c r="G32" s="14">
        <v>10360</v>
      </c>
      <c r="H32" s="15" t="s">
        <v>38</v>
      </c>
      <c r="I32" s="14"/>
      <c r="J32" s="17"/>
      <c r="K32" s="13">
        <v>1157</v>
      </c>
      <c r="L32" s="9" t="str">
        <f t="shared" si="1"/>
        <v>0000001157</v>
      </c>
      <c r="M32" s="10" t="str">
        <f t="shared" si="2"/>
        <v>0010360</v>
      </c>
      <c r="N32" s="10" t="str">
        <f t="shared" si="3"/>
        <v>daitai0010360.pdf</v>
      </c>
      <c r="O32" s="11" t="str">
        <f t="shared" si="4"/>
        <v>http://www.seikatubunka.metro.tokyo.jp/houjin/npo_houjin/data/files/0000001157/daitai0010360.pdf</v>
      </c>
      <c r="P32" s="11" t="str">
        <f t="shared" si="5"/>
        <v>http://www.seikatubunka1.metro.tokyo.jp/houjin/npo_houjin/list/ledger/0010360.html</v>
      </c>
    </row>
    <row r="33" spans="1:16" ht="30" customHeight="1" x14ac:dyDescent="0.15">
      <c r="A33" s="5">
        <v>15</v>
      </c>
      <c r="B33" s="18" t="str">
        <f t="shared" si="0"/>
        <v>旅するクジラ</v>
      </c>
      <c r="C33" s="19"/>
      <c r="D33" s="19"/>
      <c r="E33" s="20"/>
      <c r="F33" s="21"/>
      <c r="G33" s="14">
        <v>10877</v>
      </c>
      <c r="H33" s="15" t="s">
        <v>39</v>
      </c>
      <c r="I33" s="14"/>
      <c r="J33" s="17"/>
      <c r="K33" s="13">
        <v>1157</v>
      </c>
      <c r="L33" s="9" t="str">
        <f t="shared" si="1"/>
        <v>0000001157</v>
      </c>
      <c r="M33" s="10" t="str">
        <f t="shared" si="2"/>
        <v>0010877</v>
      </c>
      <c r="N33" s="10" t="str">
        <f t="shared" si="3"/>
        <v>daitai0010877.pdf</v>
      </c>
      <c r="O33" s="11" t="str">
        <f t="shared" si="4"/>
        <v>http://www.seikatubunka.metro.tokyo.jp/houjin/npo_houjin/data/files/0000001157/daitai0010877.pdf</v>
      </c>
      <c r="P33" s="11" t="str">
        <f t="shared" si="5"/>
        <v>http://www.seikatubunka1.metro.tokyo.jp/houjin/npo_houjin/list/ledger/0010877.html</v>
      </c>
    </row>
    <row r="34" spans="1:16" ht="30" customHeight="1" x14ac:dyDescent="0.15">
      <c r="A34" s="5">
        <v>16</v>
      </c>
      <c r="B34" s="18" t="str">
        <f t="shared" si="0"/>
        <v>ＳＫＭ日本癌基金</v>
      </c>
      <c r="C34" s="19"/>
      <c r="D34" s="19"/>
      <c r="E34" s="20"/>
      <c r="F34" s="21"/>
      <c r="G34" s="14">
        <v>11171</v>
      </c>
      <c r="H34" s="15" t="s">
        <v>40</v>
      </c>
      <c r="I34" s="14"/>
      <c r="J34" s="17"/>
      <c r="K34" s="13">
        <v>1157</v>
      </c>
      <c r="L34" s="9" t="str">
        <f t="shared" si="1"/>
        <v>0000001157</v>
      </c>
      <c r="M34" s="10" t="str">
        <f t="shared" si="2"/>
        <v>0011171</v>
      </c>
      <c r="N34" s="10" t="str">
        <f t="shared" si="3"/>
        <v>daitai0011171.pdf</v>
      </c>
      <c r="O34" s="11" t="str">
        <f t="shared" si="4"/>
        <v>http://www.seikatubunka.metro.tokyo.jp/houjin/npo_houjin/data/files/0000001157/daitai0011171.pdf</v>
      </c>
      <c r="P34" s="11" t="str">
        <f t="shared" si="5"/>
        <v>http://www.seikatubunka1.metro.tokyo.jp/houjin/npo_houjin/list/ledger/0011171.html</v>
      </c>
    </row>
    <row r="35" spans="1:16" ht="30" customHeight="1" x14ac:dyDescent="0.15">
      <c r="A35" s="5">
        <v>17</v>
      </c>
      <c r="B35" s="18" t="str">
        <f t="shared" si="0"/>
        <v>ＮＰＯ法人ｓｕｐｅｒ　ｖｉｅｗ</v>
      </c>
      <c r="C35" s="19"/>
      <c r="D35" s="19"/>
      <c r="E35" s="20"/>
      <c r="F35" s="21"/>
      <c r="G35" s="14">
        <v>13432</v>
      </c>
      <c r="H35" s="15" t="s">
        <v>41</v>
      </c>
      <c r="I35" s="14"/>
      <c r="J35" s="17"/>
      <c r="K35" s="13">
        <v>1157</v>
      </c>
      <c r="L35" s="9" t="str">
        <f t="shared" si="1"/>
        <v>0000001157</v>
      </c>
      <c r="M35" s="10" t="str">
        <f t="shared" si="2"/>
        <v>0013432</v>
      </c>
      <c r="N35" s="10" t="str">
        <f t="shared" si="3"/>
        <v>daitai0013432.pdf</v>
      </c>
      <c r="O35" s="11" t="str">
        <f t="shared" si="4"/>
        <v>http://www.seikatubunka.metro.tokyo.jp/houjin/npo_houjin/data/files/0000001157/daitai0013432.pdf</v>
      </c>
      <c r="P35" s="11" t="str">
        <f t="shared" si="5"/>
        <v>http://www.seikatubunka1.metro.tokyo.jp/houjin/npo_houjin/list/ledger/0013432.html</v>
      </c>
    </row>
    <row r="36" spans="1:16" ht="30" customHeight="1" x14ac:dyDescent="0.15">
      <c r="A36" s="5">
        <v>18</v>
      </c>
      <c r="B36" s="18" t="str">
        <f t="shared" si="0"/>
        <v>日本環境共生研究所</v>
      </c>
      <c r="C36" s="19"/>
      <c r="D36" s="19"/>
      <c r="E36" s="20"/>
      <c r="F36" s="21"/>
      <c r="G36" s="14">
        <v>90598</v>
      </c>
      <c r="H36" s="15" t="s">
        <v>42</v>
      </c>
      <c r="I36" s="14"/>
      <c r="J36" s="17"/>
      <c r="K36" s="13">
        <v>1157</v>
      </c>
      <c r="L36" s="9" t="str">
        <f t="shared" si="1"/>
        <v>0000001157</v>
      </c>
      <c r="M36" s="10" t="str">
        <f t="shared" si="2"/>
        <v>0090598</v>
      </c>
      <c r="N36" s="10" t="str">
        <f t="shared" si="3"/>
        <v>daitai0090598.pdf</v>
      </c>
      <c r="O36" s="11" t="str">
        <f t="shared" si="4"/>
        <v>http://www.seikatubunka.metro.tokyo.jp/houjin/npo_houjin/data/files/0000001157/daitai0090598.pdf</v>
      </c>
      <c r="P36" s="11" t="str">
        <f t="shared" si="5"/>
        <v>http://www.seikatubunka1.metro.tokyo.jp/houjin/npo_houjin/list/ledger/0090598.html</v>
      </c>
    </row>
    <row r="37" spans="1:16" ht="30" customHeight="1" x14ac:dyDescent="0.15">
      <c r="A37" s="5">
        <v>19</v>
      </c>
      <c r="B37" s="18" t="str">
        <f t="shared" si="0"/>
        <v>共同交流会　悠々會</v>
      </c>
      <c r="C37" s="19"/>
      <c r="D37" s="19"/>
      <c r="E37" s="20"/>
      <c r="F37" s="21"/>
      <c r="G37" s="14">
        <v>93229</v>
      </c>
      <c r="H37" s="15" t="s">
        <v>43</v>
      </c>
      <c r="I37" s="14"/>
      <c r="J37" s="17"/>
      <c r="K37" s="13">
        <v>1157</v>
      </c>
      <c r="L37" s="9" t="str">
        <f t="shared" si="1"/>
        <v>0000001157</v>
      </c>
      <c r="M37" s="10" t="str">
        <f t="shared" si="2"/>
        <v>0093229</v>
      </c>
      <c r="N37" s="10" t="str">
        <f t="shared" si="3"/>
        <v>daitai0093229.pdf</v>
      </c>
      <c r="O37" s="11" t="str">
        <f t="shared" si="4"/>
        <v>http://www.seikatubunka.metro.tokyo.jp/houjin/npo_houjin/data/files/0000001157/daitai0093229.pdf</v>
      </c>
      <c r="P37" s="11" t="str">
        <f t="shared" si="5"/>
        <v>http://www.seikatubunka1.metro.tokyo.jp/houjin/npo_houjin/list/ledger/0093229.html</v>
      </c>
    </row>
    <row r="38" spans="1:16" ht="30" customHeight="1" x14ac:dyDescent="0.15">
      <c r="A38" s="5">
        <v>20</v>
      </c>
      <c r="B38" s="18" t="str">
        <f t="shared" si="0"/>
        <v>健康手作りの会</v>
      </c>
      <c r="C38" s="19"/>
      <c r="D38" s="19"/>
      <c r="E38" s="20"/>
      <c r="F38" s="21"/>
      <c r="G38" s="14">
        <v>1063</v>
      </c>
      <c r="H38" s="15" t="s">
        <v>44</v>
      </c>
      <c r="I38" s="14"/>
      <c r="J38" s="17"/>
      <c r="K38" s="13">
        <v>1157</v>
      </c>
      <c r="L38" s="9" t="str">
        <f t="shared" si="1"/>
        <v>0000001157</v>
      </c>
      <c r="M38" s="10" t="str">
        <f t="shared" si="2"/>
        <v>0001063</v>
      </c>
      <c r="N38" s="10" t="str">
        <f t="shared" si="3"/>
        <v>daitai0001063.pdf</v>
      </c>
      <c r="O38" s="11" t="str">
        <f t="shared" si="4"/>
        <v>http://www.seikatubunka.metro.tokyo.jp/houjin/npo_houjin/data/files/0000001157/daitai0001063.pdf</v>
      </c>
      <c r="P38" s="11" t="str">
        <f t="shared" si="5"/>
        <v>http://www.seikatubunka1.metro.tokyo.jp/houjin/npo_houjin/list/ledger/0001063.html</v>
      </c>
    </row>
    <row r="39" spans="1:16" ht="30" customHeight="1" x14ac:dyDescent="0.15">
      <c r="A39" s="5">
        <v>21</v>
      </c>
      <c r="B39" s="18" t="str">
        <f t="shared" si="0"/>
        <v>ユーエヌデーエル・ファウンデイション東京</v>
      </c>
      <c r="C39" s="19"/>
      <c r="D39" s="19"/>
      <c r="E39" s="20"/>
      <c r="F39" s="21"/>
      <c r="G39" s="14">
        <v>1384</v>
      </c>
      <c r="H39" s="15" t="s">
        <v>45</v>
      </c>
      <c r="I39" s="14"/>
      <c r="J39" s="17"/>
      <c r="K39" s="13">
        <v>1157</v>
      </c>
      <c r="L39" s="9" t="str">
        <f t="shared" si="1"/>
        <v>0000001157</v>
      </c>
      <c r="M39" s="10" t="str">
        <f t="shared" si="2"/>
        <v>0001384</v>
      </c>
      <c r="N39" s="10" t="str">
        <f t="shared" si="3"/>
        <v>daitai0001384.pdf</v>
      </c>
      <c r="O39" s="11" t="str">
        <f t="shared" si="4"/>
        <v>http://www.seikatubunka.metro.tokyo.jp/houjin/npo_houjin/data/files/0000001157/daitai0001384.pdf</v>
      </c>
      <c r="P39" s="11" t="str">
        <f t="shared" si="5"/>
        <v>http://www.seikatubunka1.metro.tokyo.jp/houjin/npo_houjin/list/ledger/0001384.html</v>
      </c>
    </row>
    <row r="40" spans="1:16" ht="30" customHeight="1" x14ac:dyDescent="0.15">
      <c r="A40" s="5">
        <v>22</v>
      </c>
      <c r="B40" s="18" t="str">
        <f t="shared" si="0"/>
        <v>ＮＥＷ和と輪会</v>
      </c>
      <c r="C40" s="19"/>
      <c r="D40" s="19"/>
      <c r="E40" s="20"/>
      <c r="F40" s="21"/>
      <c r="G40" s="14">
        <v>3170</v>
      </c>
      <c r="H40" s="15" t="s">
        <v>46</v>
      </c>
      <c r="I40" s="14"/>
      <c r="J40" s="17"/>
      <c r="K40" s="13">
        <v>1157</v>
      </c>
      <c r="L40" s="9" t="str">
        <f t="shared" si="1"/>
        <v>0000001157</v>
      </c>
      <c r="M40" s="10" t="str">
        <f t="shared" si="2"/>
        <v>0003170</v>
      </c>
      <c r="N40" s="10" t="str">
        <f t="shared" si="3"/>
        <v>daitai0003170.pdf</v>
      </c>
      <c r="O40" s="11" t="str">
        <f t="shared" si="4"/>
        <v>http://www.seikatubunka.metro.tokyo.jp/houjin/npo_houjin/data/files/0000001157/daitai0003170.pdf</v>
      </c>
      <c r="P40" s="11" t="str">
        <f t="shared" si="5"/>
        <v>http://www.seikatubunka1.metro.tokyo.jp/houjin/npo_houjin/list/ledger/0003170.html</v>
      </c>
    </row>
    <row r="41" spans="1:16" ht="30" customHeight="1" x14ac:dyDescent="0.15">
      <c r="A41" s="5">
        <v>23</v>
      </c>
      <c r="B41" s="18" t="str">
        <f t="shared" si="0"/>
        <v>国際コミュニケーション研究所</v>
      </c>
      <c r="C41" s="19"/>
      <c r="D41" s="19"/>
      <c r="E41" s="20"/>
      <c r="F41" s="21"/>
      <c r="G41" s="14">
        <v>3645</v>
      </c>
      <c r="H41" s="15" t="s">
        <v>47</v>
      </c>
      <c r="I41" s="14"/>
      <c r="J41" s="17"/>
      <c r="K41" s="13">
        <v>1157</v>
      </c>
      <c r="L41" s="9" t="str">
        <f t="shared" si="1"/>
        <v>0000001157</v>
      </c>
      <c r="M41" s="10" t="str">
        <f t="shared" si="2"/>
        <v>0003645</v>
      </c>
      <c r="N41" s="10" t="str">
        <f t="shared" si="3"/>
        <v>daitai0003645.pdf</v>
      </c>
      <c r="O41" s="11" t="str">
        <f t="shared" si="4"/>
        <v>http://www.seikatubunka.metro.tokyo.jp/houjin/npo_houjin/data/files/0000001157/daitai0003645.pdf</v>
      </c>
      <c r="P41" s="11" t="str">
        <f t="shared" si="5"/>
        <v>http://www.seikatubunka1.metro.tokyo.jp/houjin/npo_houjin/list/ledger/0003645.html</v>
      </c>
    </row>
    <row r="42" spans="1:16" ht="30" customHeight="1" x14ac:dyDescent="0.15">
      <c r="A42" s="5">
        <v>24</v>
      </c>
      <c r="B42" s="18" t="str">
        <f t="shared" si="0"/>
        <v>水産衛生管理システム協会</v>
      </c>
      <c r="C42" s="19"/>
      <c r="D42" s="19"/>
      <c r="E42" s="20"/>
      <c r="F42" s="21"/>
      <c r="G42" s="14">
        <v>4829</v>
      </c>
      <c r="H42" s="15" t="s">
        <v>48</v>
      </c>
      <c r="I42" s="14"/>
      <c r="J42" s="17"/>
      <c r="K42" s="13">
        <v>1157</v>
      </c>
      <c r="L42" s="9" t="str">
        <f t="shared" si="1"/>
        <v>0000001157</v>
      </c>
      <c r="M42" s="10" t="str">
        <f t="shared" si="2"/>
        <v>0004829</v>
      </c>
      <c r="N42" s="10" t="str">
        <f t="shared" si="3"/>
        <v>daitai0004829.pdf</v>
      </c>
      <c r="O42" s="11" t="str">
        <f t="shared" si="4"/>
        <v>http://www.seikatubunka.metro.tokyo.jp/houjin/npo_houjin/data/files/0000001157/daitai0004829.pdf</v>
      </c>
      <c r="P42" s="11" t="str">
        <f t="shared" si="5"/>
        <v>http://www.seikatubunka1.metro.tokyo.jp/houjin/npo_houjin/list/ledger/0004829.html</v>
      </c>
    </row>
    <row r="43" spans="1:16" ht="30" customHeight="1" x14ac:dyDescent="0.15">
      <c r="A43" s="5">
        <v>25</v>
      </c>
      <c r="B43" s="18" t="str">
        <f t="shared" si="0"/>
        <v>日中文化・経済交流機構</v>
      </c>
      <c r="C43" s="19"/>
      <c r="D43" s="19"/>
      <c r="E43" s="20"/>
      <c r="F43" s="21"/>
      <c r="G43" s="14">
        <v>5889</v>
      </c>
      <c r="H43" s="15" t="s">
        <v>49</v>
      </c>
      <c r="I43" s="14"/>
      <c r="J43" s="17"/>
      <c r="K43" s="13">
        <v>1157</v>
      </c>
      <c r="L43" s="9" t="str">
        <f t="shared" si="1"/>
        <v>0000001157</v>
      </c>
      <c r="M43" s="10" t="str">
        <f t="shared" si="2"/>
        <v>0005889</v>
      </c>
      <c r="N43" s="10" t="str">
        <f t="shared" si="3"/>
        <v>daitai0005889.pdf</v>
      </c>
      <c r="O43" s="11" t="str">
        <f t="shared" si="4"/>
        <v>http://www.seikatubunka.metro.tokyo.jp/houjin/npo_houjin/data/files/0000001157/daitai0005889.pdf</v>
      </c>
      <c r="P43" s="11" t="str">
        <f t="shared" si="5"/>
        <v>http://www.seikatubunka1.metro.tokyo.jp/houjin/npo_houjin/list/ledger/0005889.html</v>
      </c>
    </row>
    <row r="44" spans="1:16" ht="30" customHeight="1" x14ac:dyDescent="0.15">
      <c r="A44" s="5">
        <v>26</v>
      </c>
      <c r="B44" s="18" t="str">
        <f t="shared" si="0"/>
        <v>日本災害情報サポートネットワーク</v>
      </c>
      <c r="C44" s="19"/>
      <c r="D44" s="19"/>
      <c r="E44" s="20"/>
      <c r="F44" s="21"/>
      <c r="G44" s="14">
        <v>6467</v>
      </c>
      <c r="H44" s="15" t="s">
        <v>50</v>
      </c>
      <c r="I44" s="14"/>
      <c r="J44" s="17"/>
      <c r="K44" s="13">
        <v>1157</v>
      </c>
      <c r="L44" s="9" t="str">
        <f t="shared" si="1"/>
        <v>0000001157</v>
      </c>
      <c r="M44" s="10" t="str">
        <f t="shared" si="2"/>
        <v>0006467</v>
      </c>
      <c r="N44" s="10" t="str">
        <f t="shared" si="3"/>
        <v>daitai0006467.pdf</v>
      </c>
      <c r="O44" s="11" t="str">
        <f t="shared" si="4"/>
        <v>http://www.seikatubunka.metro.tokyo.jp/houjin/npo_houjin/data/files/0000001157/daitai0006467.pdf</v>
      </c>
      <c r="P44" s="11" t="str">
        <f t="shared" si="5"/>
        <v>http://www.seikatubunka1.metro.tokyo.jp/houjin/npo_houjin/list/ledger/0006467.html</v>
      </c>
    </row>
    <row r="45" spans="1:16" ht="30" customHeight="1" x14ac:dyDescent="0.15">
      <c r="A45" s="5">
        <v>27</v>
      </c>
      <c r="B45" s="18" t="str">
        <f t="shared" si="0"/>
        <v>チルドリン</v>
      </c>
      <c r="C45" s="19"/>
      <c r="D45" s="19"/>
      <c r="E45" s="20"/>
      <c r="F45" s="21"/>
      <c r="G45" s="14">
        <v>8020</v>
      </c>
      <c r="H45" s="15" t="s">
        <v>51</v>
      </c>
      <c r="I45" s="14"/>
      <c r="J45" s="17"/>
      <c r="K45" s="13">
        <v>1157</v>
      </c>
      <c r="L45" s="9" t="str">
        <f t="shared" si="1"/>
        <v>0000001157</v>
      </c>
      <c r="M45" s="10" t="str">
        <f t="shared" si="2"/>
        <v>0008020</v>
      </c>
      <c r="N45" s="10" t="str">
        <f t="shared" si="3"/>
        <v>daitai0008020.pdf</v>
      </c>
      <c r="O45" s="11" t="str">
        <f t="shared" si="4"/>
        <v>http://www.seikatubunka.metro.tokyo.jp/houjin/npo_houjin/data/files/0000001157/daitai0008020.pdf</v>
      </c>
      <c r="P45" s="11" t="str">
        <f t="shared" si="5"/>
        <v>http://www.seikatubunka1.metro.tokyo.jp/houjin/npo_houjin/list/ledger/0008020.html</v>
      </c>
    </row>
    <row r="46" spans="1:16" ht="30" customHeight="1" x14ac:dyDescent="0.15">
      <c r="A46" s="5">
        <v>28</v>
      </c>
      <c r="B46" s="18" t="str">
        <f t="shared" si="0"/>
        <v>すまいづくりまちづくり協議会</v>
      </c>
      <c r="C46" s="19"/>
      <c r="D46" s="19"/>
      <c r="E46" s="20"/>
      <c r="F46" s="21"/>
      <c r="G46" s="14">
        <v>11056</v>
      </c>
      <c r="H46" s="15" t="s">
        <v>52</v>
      </c>
      <c r="I46" s="14"/>
      <c r="J46" s="17"/>
      <c r="K46" s="13">
        <v>1157</v>
      </c>
      <c r="L46" s="9" t="str">
        <f t="shared" si="1"/>
        <v>0000001157</v>
      </c>
      <c r="M46" s="10" t="str">
        <f t="shared" si="2"/>
        <v>0011056</v>
      </c>
      <c r="N46" s="10" t="str">
        <f t="shared" si="3"/>
        <v>daitai0011056.pdf</v>
      </c>
      <c r="O46" s="11" t="str">
        <f t="shared" si="4"/>
        <v>http://www.seikatubunka.metro.tokyo.jp/houjin/npo_houjin/data/files/0000001157/daitai0011056.pdf</v>
      </c>
      <c r="P46" s="11" t="str">
        <f t="shared" si="5"/>
        <v>http://www.seikatubunka1.metro.tokyo.jp/houjin/npo_houjin/list/ledger/0011056.html</v>
      </c>
    </row>
    <row r="47" spans="1:16" ht="30" customHeight="1" x14ac:dyDescent="0.15">
      <c r="A47" s="5">
        <v>29</v>
      </c>
      <c r="B47" s="18" t="str">
        <f t="shared" si="0"/>
        <v>亜細亜新生交流協会</v>
      </c>
      <c r="C47" s="19"/>
      <c r="D47" s="19"/>
      <c r="E47" s="20"/>
      <c r="F47" s="21"/>
      <c r="G47" s="14">
        <v>11410</v>
      </c>
      <c r="H47" s="15" t="s">
        <v>53</v>
      </c>
      <c r="I47" s="14"/>
      <c r="J47" s="17"/>
      <c r="K47" s="13">
        <v>1157</v>
      </c>
      <c r="L47" s="9" t="str">
        <f t="shared" si="1"/>
        <v>0000001157</v>
      </c>
      <c r="M47" s="10" t="str">
        <f t="shared" si="2"/>
        <v>0011410</v>
      </c>
      <c r="N47" s="10" t="str">
        <f t="shared" si="3"/>
        <v>daitai0011410.pdf</v>
      </c>
      <c r="O47" s="11" t="str">
        <f t="shared" si="4"/>
        <v>http://www.seikatubunka.metro.tokyo.jp/houjin/npo_houjin/data/files/0000001157/daitai0011410.pdf</v>
      </c>
      <c r="P47" s="11" t="str">
        <f t="shared" si="5"/>
        <v>http://www.seikatubunka1.metro.tokyo.jp/houjin/npo_houjin/list/ledger/0011410.html</v>
      </c>
    </row>
    <row r="48" spans="1:16" ht="30" customHeight="1" x14ac:dyDescent="0.15">
      <c r="A48" s="5">
        <v>30</v>
      </c>
      <c r="B48" s="18" t="str">
        <f t="shared" si="0"/>
        <v>やさしいおうち</v>
      </c>
      <c r="C48" s="19"/>
      <c r="D48" s="19"/>
      <c r="E48" s="20"/>
      <c r="F48" s="21"/>
      <c r="G48" s="14">
        <v>12041</v>
      </c>
      <c r="H48" s="15" t="s">
        <v>54</v>
      </c>
      <c r="I48" s="14"/>
      <c r="J48" s="17"/>
      <c r="K48" s="13">
        <v>1157</v>
      </c>
      <c r="L48" s="9" t="str">
        <f t="shared" si="1"/>
        <v>0000001157</v>
      </c>
      <c r="M48" s="10" t="str">
        <f t="shared" si="2"/>
        <v>0012041</v>
      </c>
      <c r="N48" s="10" t="str">
        <f t="shared" si="3"/>
        <v>daitai0012041.pdf</v>
      </c>
      <c r="O48" s="11" t="str">
        <f t="shared" si="4"/>
        <v>http://www.seikatubunka.metro.tokyo.jp/houjin/npo_houjin/data/files/0000001157/daitai0012041.pdf</v>
      </c>
      <c r="P48" s="11" t="str">
        <f t="shared" si="5"/>
        <v>http://www.seikatubunka1.metro.tokyo.jp/houjin/npo_houjin/list/ledger/0012041.html</v>
      </c>
    </row>
    <row r="49" spans="1:16" ht="30" customHeight="1" x14ac:dyDescent="0.15">
      <c r="A49" s="5">
        <v>31</v>
      </c>
      <c r="B49" s="18" t="str">
        <f t="shared" si="0"/>
        <v>シンビオシス</v>
      </c>
      <c r="C49" s="19"/>
      <c r="D49" s="19"/>
      <c r="E49" s="20"/>
      <c r="F49" s="21"/>
      <c r="G49" s="14">
        <v>12066</v>
      </c>
      <c r="H49" s="15" t="s">
        <v>55</v>
      </c>
      <c r="I49" s="14"/>
      <c r="J49" s="17"/>
      <c r="K49" s="13">
        <v>1157</v>
      </c>
      <c r="L49" s="9" t="str">
        <f t="shared" si="1"/>
        <v>0000001157</v>
      </c>
      <c r="M49" s="10" t="str">
        <f t="shared" si="2"/>
        <v>0012066</v>
      </c>
      <c r="N49" s="10" t="str">
        <f t="shared" si="3"/>
        <v>daitai0012066.pdf</v>
      </c>
      <c r="O49" s="11" t="str">
        <f t="shared" si="4"/>
        <v>http://www.seikatubunka.metro.tokyo.jp/houjin/npo_houjin/data/files/0000001157/daitai0012066.pdf</v>
      </c>
      <c r="P49" s="11" t="str">
        <f t="shared" si="5"/>
        <v>http://www.seikatubunka1.metro.tokyo.jp/houjin/npo_houjin/list/ledger/0012066.html</v>
      </c>
    </row>
    <row r="50" spans="1:16" ht="30" customHeight="1" x14ac:dyDescent="0.15">
      <c r="A50" s="5">
        <v>32</v>
      </c>
      <c r="B50" s="18" t="str">
        <f t="shared" si="0"/>
        <v>スタリエ</v>
      </c>
      <c r="C50" s="19"/>
      <c r="D50" s="19"/>
      <c r="E50" s="20"/>
      <c r="F50" s="21"/>
      <c r="G50" s="14">
        <v>12116</v>
      </c>
      <c r="H50" s="15" t="s">
        <v>56</v>
      </c>
      <c r="I50" s="14"/>
      <c r="J50" s="17"/>
      <c r="K50" s="13">
        <v>1157</v>
      </c>
      <c r="L50" s="9" t="str">
        <f t="shared" si="1"/>
        <v>0000001157</v>
      </c>
      <c r="M50" s="10" t="str">
        <f t="shared" si="2"/>
        <v>0012116</v>
      </c>
      <c r="N50" s="10" t="str">
        <f t="shared" si="3"/>
        <v>daitai0012116.pdf</v>
      </c>
      <c r="O50" s="11" t="str">
        <f t="shared" si="4"/>
        <v>http://www.seikatubunka.metro.tokyo.jp/houjin/npo_houjin/data/files/0000001157/daitai0012116.pdf</v>
      </c>
      <c r="P50" s="11" t="str">
        <f t="shared" si="5"/>
        <v>http://www.seikatubunka1.metro.tokyo.jp/houjin/npo_houjin/list/ledger/0012116.html</v>
      </c>
    </row>
    <row r="51" spans="1:16" ht="30" customHeight="1" x14ac:dyDescent="0.15">
      <c r="A51" s="5">
        <v>33</v>
      </c>
      <c r="B51" s="18" t="str">
        <f t="shared" si="0"/>
        <v>空き家及びエネルギー再生推進機構</v>
      </c>
      <c r="C51" s="19"/>
      <c r="D51" s="19"/>
      <c r="E51" s="20"/>
      <c r="F51" s="21"/>
      <c r="G51" s="14">
        <v>12436</v>
      </c>
      <c r="H51" s="15" t="s">
        <v>57</v>
      </c>
      <c r="I51" s="14"/>
      <c r="J51" s="17"/>
      <c r="K51" s="13">
        <v>1157</v>
      </c>
      <c r="L51" s="9" t="str">
        <f t="shared" si="1"/>
        <v>0000001157</v>
      </c>
      <c r="M51" s="10" t="str">
        <f t="shared" si="2"/>
        <v>0012436</v>
      </c>
      <c r="N51" s="10" t="str">
        <f t="shared" si="3"/>
        <v>daitai0012436.pdf</v>
      </c>
      <c r="O51" s="11" t="str">
        <f t="shared" si="4"/>
        <v>http://www.seikatubunka.metro.tokyo.jp/houjin/npo_houjin/data/files/0000001157/daitai0012436.pdf</v>
      </c>
      <c r="P51" s="11" t="str">
        <f t="shared" ref="P51:P82" si="6">"http://www.seikatubunka1.metro.tokyo.jp/houjin/npo_houjin/list/ledger/"&amp;M51&amp;".html"</f>
        <v>http://www.seikatubunka1.metro.tokyo.jp/houjin/npo_houjin/list/ledger/0012436.html</v>
      </c>
    </row>
    <row r="52" spans="1:16" ht="30" customHeight="1" x14ac:dyDescent="0.15">
      <c r="A52" s="5">
        <v>34</v>
      </c>
      <c r="B52" s="18" t="str">
        <f t="shared" si="0"/>
        <v>日印教育支援協会</v>
      </c>
      <c r="C52" s="19"/>
      <c r="D52" s="19"/>
      <c r="E52" s="20"/>
      <c r="F52" s="21"/>
      <c r="G52" s="14">
        <v>12509</v>
      </c>
      <c r="H52" s="15" t="s">
        <v>58</v>
      </c>
      <c r="I52" s="14"/>
      <c r="J52" s="17"/>
      <c r="K52" s="13">
        <v>1157</v>
      </c>
      <c r="L52" s="9" t="str">
        <f t="shared" si="1"/>
        <v>0000001157</v>
      </c>
      <c r="M52" s="10" t="str">
        <f t="shared" si="2"/>
        <v>0012509</v>
      </c>
      <c r="N52" s="10" t="str">
        <f t="shared" si="3"/>
        <v>daitai0012509.pdf</v>
      </c>
      <c r="O52" s="11" t="str">
        <f t="shared" si="4"/>
        <v>http://www.seikatubunka.metro.tokyo.jp/houjin/npo_houjin/data/files/0000001157/daitai0012509.pdf</v>
      </c>
      <c r="P52" s="11" t="str">
        <f t="shared" si="6"/>
        <v>http://www.seikatubunka1.metro.tokyo.jp/houjin/npo_houjin/list/ledger/0012509.html</v>
      </c>
    </row>
    <row r="53" spans="1:16" ht="30" customHeight="1" x14ac:dyDescent="0.15">
      <c r="A53" s="5">
        <v>35</v>
      </c>
      <c r="B53" s="18" t="str">
        <f t="shared" si="0"/>
        <v>ＮＰＯ法人就労者育成会</v>
      </c>
      <c r="C53" s="19"/>
      <c r="D53" s="19"/>
      <c r="E53" s="20"/>
      <c r="F53" s="21"/>
      <c r="G53" s="14">
        <v>12693</v>
      </c>
      <c r="H53" s="15" t="s">
        <v>59</v>
      </c>
      <c r="I53" s="14"/>
      <c r="J53" s="17"/>
      <c r="K53" s="13">
        <v>1157</v>
      </c>
      <c r="L53" s="9" t="str">
        <f t="shared" si="1"/>
        <v>0000001157</v>
      </c>
      <c r="M53" s="10" t="str">
        <f t="shared" si="2"/>
        <v>0012693</v>
      </c>
      <c r="N53" s="10" t="str">
        <f t="shared" si="3"/>
        <v>daitai0012693.pdf</v>
      </c>
      <c r="O53" s="11" t="str">
        <f t="shared" si="4"/>
        <v>http://www.seikatubunka.metro.tokyo.jp/houjin/npo_houjin/data/files/0000001157/daitai0012693.pdf</v>
      </c>
      <c r="P53" s="11" t="str">
        <f t="shared" si="6"/>
        <v>http://www.seikatubunka1.metro.tokyo.jp/houjin/npo_houjin/list/ledger/0012693.html</v>
      </c>
    </row>
    <row r="54" spans="1:16" ht="30" customHeight="1" x14ac:dyDescent="0.15">
      <c r="A54" s="5">
        <v>36</v>
      </c>
      <c r="B54" s="18" t="str">
        <f t="shared" si="0"/>
        <v>アフリカ圏日本文化・日本語教育研究会</v>
      </c>
      <c r="C54" s="19"/>
      <c r="D54" s="19"/>
      <c r="E54" s="20"/>
      <c r="F54" s="21"/>
      <c r="G54" s="14">
        <v>12741</v>
      </c>
      <c r="H54" s="15" t="s">
        <v>60</v>
      </c>
      <c r="I54" s="14"/>
      <c r="J54" s="17"/>
      <c r="K54" s="13">
        <v>1157</v>
      </c>
      <c r="L54" s="9" t="str">
        <f t="shared" si="1"/>
        <v>0000001157</v>
      </c>
      <c r="M54" s="10" t="str">
        <f t="shared" si="2"/>
        <v>0012741</v>
      </c>
      <c r="N54" s="10" t="str">
        <f t="shared" si="3"/>
        <v>daitai0012741.pdf</v>
      </c>
      <c r="O54" s="11" t="str">
        <f t="shared" si="4"/>
        <v>http://www.seikatubunka.metro.tokyo.jp/houjin/npo_houjin/data/files/0000001157/daitai0012741.pdf</v>
      </c>
      <c r="P54" s="11" t="str">
        <f t="shared" si="6"/>
        <v>http://www.seikatubunka1.metro.tokyo.jp/houjin/npo_houjin/list/ledger/0012741.html</v>
      </c>
    </row>
    <row r="55" spans="1:16" ht="30" customHeight="1" x14ac:dyDescent="0.15">
      <c r="A55" s="5">
        <v>37</v>
      </c>
      <c r="B55" s="18" t="str">
        <f t="shared" si="0"/>
        <v>和から</v>
      </c>
      <c r="C55" s="19"/>
      <c r="D55" s="19"/>
      <c r="E55" s="20"/>
      <c r="F55" s="21"/>
      <c r="G55" s="14">
        <v>13105</v>
      </c>
      <c r="H55" s="15" t="s">
        <v>61</v>
      </c>
      <c r="I55" s="14"/>
      <c r="J55" s="17"/>
      <c r="K55" s="13">
        <v>1157</v>
      </c>
      <c r="L55" s="9" t="str">
        <f t="shared" si="1"/>
        <v>0000001157</v>
      </c>
      <c r="M55" s="10" t="str">
        <f t="shared" si="2"/>
        <v>0013105</v>
      </c>
      <c r="N55" s="10" t="str">
        <f t="shared" si="3"/>
        <v>daitai0013105.pdf</v>
      </c>
      <c r="O55" s="11" t="str">
        <f t="shared" si="4"/>
        <v>http://www.seikatubunka.metro.tokyo.jp/houjin/npo_houjin/data/files/0000001157/daitai0013105.pdf</v>
      </c>
      <c r="P55" s="11" t="str">
        <f t="shared" si="6"/>
        <v>http://www.seikatubunka1.metro.tokyo.jp/houjin/npo_houjin/list/ledger/0013105.html</v>
      </c>
    </row>
    <row r="56" spans="1:16" ht="30" customHeight="1" x14ac:dyDescent="0.15">
      <c r="A56" s="5">
        <v>38</v>
      </c>
      <c r="B56" s="18" t="str">
        <f t="shared" si="0"/>
        <v>ＧｏＳｐｏｒｔｓ</v>
      </c>
      <c r="C56" s="19"/>
      <c r="D56" s="19"/>
      <c r="E56" s="20"/>
      <c r="F56" s="21"/>
      <c r="G56" s="14">
        <v>13462</v>
      </c>
      <c r="H56" s="15" t="s">
        <v>62</v>
      </c>
      <c r="I56" s="14"/>
      <c r="J56" s="17"/>
      <c r="K56" s="13">
        <v>1157</v>
      </c>
      <c r="L56" s="9" t="str">
        <f t="shared" si="1"/>
        <v>0000001157</v>
      </c>
      <c r="M56" s="10" t="str">
        <f t="shared" si="2"/>
        <v>0013462</v>
      </c>
      <c r="N56" s="10" t="str">
        <f t="shared" si="3"/>
        <v>daitai0013462.pdf</v>
      </c>
      <c r="O56" s="11" t="str">
        <f t="shared" si="4"/>
        <v>http://www.seikatubunka.metro.tokyo.jp/houjin/npo_houjin/data/files/0000001157/daitai0013462.pdf</v>
      </c>
      <c r="P56" s="11" t="str">
        <f t="shared" si="6"/>
        <v>http://www.seikatubunka1.metro.tokyo.jp/houjin/npo_houjin/list/ledger/0013462.html</v>
      </c>
    </row>
    <row r="57" spans="1:16" ht="30" customHeight="1" x14ac:dyDescent="0.15">
      <c r="A57" s="5">
        <v>39</v>
      </c>
      <c r="B57" s="18" t="str">
        <f t="shared" si="0"/>
        <v>ＫＯＮＮＡ　ＪＡＹＡ　ＪＯＮＯＮＩ</v>
      </c>
      <c r="C57" s="19"/>
      <c r="D57" s="19"/>
      <c r="E57" s="20"/>
      <c r="F57" s="21"/>
      <c r="G57" s="14">
        <v>13483</v>
      </c>
      <c r="H57" s="15" t="s">
        <v>63</v>
      </c>
      <c r="I57" s="14"/>
      <c r="J57" s="17"/>
      <c r="K57" s="13">
        <v>1157</v>
      </c>
      <c r="L57" s="9" t="str">
        <f t="shared" si="1"/>
        <v>0000001157</v>
      </c>
      <c r="M57" s="10" t="str">
        <f t="shared" si="2"/>
        <v>0013483</v>
      </c>
      <c r="N57" s="10" t="str">
        <f t="shared" si="3"/>
        <v>daitai0013483.pdf</v>
      </c>
      <c r="O57" s="11" t="str">
        <f t="shared" si="4"/>
        <v>http://www.seikatubunka.metro.tokyo.jp/houjin/npo_houjin/data/files/0000001157/daitai0013483.pdf</v>
      </c>
      <c r="P57" s="11" t="str">
        <f t="shared" si="6"/>
        <v>http://www.seikatubunka1.metro.tokyo.jp/houjin/npo_houjin/list/ledger/0013483.html</v>
      </c>
    </row>
    <row r="58" spans="1:16" ht="30" customHeight="1" x14ac:dyDescent="0.15">
      <c r="A58" s="5">
        <v>40</v>
      </c>
      <c r="B58" s="18" t="str">
        <f t="shared" si="0"/>
        <v>精神的被害＆自殺をなくすＶｏｌｕｎｔｅｅｒ</v>
      </c>
      <c r="C58" s="19"/>
      <c r="D58" s="19"/>
      <c r="E58" s="20"/>
      <c r="F58" s="21"/>
      <c r="G58" s="14">
        <v>90171</v>
      </c>
      <c r="H58" s="15" t="s">
        <v>64</v>
      </c>
      <c r="I58" s="14"/>
      <c r="J58" s="17"/>
      <c r="K58" s="13">
        <v>1157</v>
      </c>
      <c r="L58" s="9" t="str">
        <f t="shared" si="1"/>
        <v>0000001157</v>
      </c>
      <c r="M58" s="10" t="str">
        <f t="shared" si="2"/>
        <v>0090171</v>
      </c>
      <c r="N58" s="10" t="str">
        <f t="shared" si="3"/>
        <v>daitai0090171.pdf</v>
      </c>
      <c r="O58" s="11" t="str">
        <f t="shared" si="4"/>
        <v>http://www.seikatubunka.metro.tokyo.jp/houjin/npo_houjin/data/files/0000001157/daitai0090171.pdf</v>
      </c>
      <c r="P58" s="11" t="str">
        <f t="shared" si="6"/>
        <v>http://www.seikatubunka1.metro.tokyo.jp/houjin/npo_houjin/list/ledger/0090171.html</v>
      </c>
    </row>
    <row r="59" spans="1:16" ht="30" customHeight="1" x14ac:dyDescent="0.15">
      <c r="A59" s="5">
        <v>41</v>
      </c>
      <c r="B59" s="18" t="str">
        <f t="shared" si="0"/>
        <v>国土復興支援協会</v>
      </c>
      <c r="C59" s="19"/>
      <c r="D59" s="19"/>
      <c r="E59" s="20"/>
      <c r="F59" s="21"/>
      <c r="G59" s="14">
        <v>92041</v>
      </c>
      <c r="H59" s="15" t="s">
        <v>65</v>
      </c>
      <c r="I59" s="14"/>
      <c r="J59" s="17"/>
      <c r="K59" s="13">
        <v>1157</v>
      </c>
      <c r="L59" s="9" t="str">
        <f t="shared" si="1"/>
        <v>0000001157</v>
      </c>
      <c r="M59" s="10" t="str">
        <f t="shared" si="2"/>
        <v>0092041</v>
      </c>
      <c r="N59" s="10" t="str">
        <f t="shared" si="3"/>
        <v>daitai0092041.pdf</v>
      </c>
      <c r="O59" s="11" t="str">
        <f t="shared" si="4"/>
        <v>http://www.seikatubunka.metro.tokyo.jp/houjin/npo_houjin/data/files/0000001157/daitai0092041.pdf</v>
      </c>
      <c r="P59" s="11" t="str">
        <f t="shared" si="6"/>
        <v>http://www.seikatubunka1.metro.tokyo.jp/houjin/npo_houjin/list/ledger/0092041.html</v>
      </c>
    </row>
    <row r="60" spans="1:16" ht="30" customHeight="1" x14ac:dyDescent="0.15">
      <c r="A60" s="5">
        <v>42</v>
      </c>
      <c r="B60" s="18" t="str">
        <f t="shared" si="0"/>
        <v>伝統構法の会</v>
      </c>
      <c r="C60" s="19"/>
      <c r="D60" s="19"/>
      <c r="E60" s="20"/>
      <c r="F60" s="21"/>
      <c r="G60" s="14">
        <v>92950</v>
      </c>
      <c r="H60" s="15" t="s">
        <v>66</v>
      </c>
      <c r="I60" s="14"/>
      <c r="J60" s="17"/>
      <c r="K60" s="13">
        <v>1157</v>
      </c>
      <c r="L60" s="9" t="str">
        <f t="shared" si="1"/>
        <v>0000001157</v>
      </c>
      <c r="M60" s="10" t="str">
        <f t="shared" si="2"/>
        <v>0092950</v>
      </c>
      <c r="N60" s="10" t="str">
        <f t="shared" si="3"/>
        <v>daitai0092950.pdf</v>
      </c>
      <c r="O60" s="11" t="str">
        <f t="shared" si="4"/>
        <v>http://www.seikatubunka.metro.tokyo.jp/houjin/npo_houjin/data/files/0000001157/daitai0092950.pdf</v>
      </c>
      <c r="P60" s="11" t="str">
        <f t="shared" si="6"/>
        <v>http://www.seikatubunka1.metro.tokyo.jp/houjin/npo_houjin/list/ledger/0092950.html</v>
      </c>
    </row>
    <row r="61" spans="1:16" ht="30" customHeight="1" x14ac:dyDescent="0.15">
      <c r="A61" s="5">
        <v>43</v>
      </c>
      <c r="B61" s="18" t="str">
        <f t="shared" si="0"/>
        <v>災害ボランティアステーション日本</v>
      </c>
      <c r="C61" s="19"/>
      <c r="D61" s="19"/>
      <c r="E61" s="20"/>
      <c r="F61" s="21"/>
      <c r="G61" s="14">
        <v>92965</v>
      </c>
      <c r="H61" s="15" t="s">
        <v>67</v>
      </c>
      <c r="I61" s="14"/>
      <c r="J61" s="17"/>
      <c r="K61" s="13">
        <v>1157</v>
      </c>
      <c r="L61" s="9" t="str">
        <f t="shared" si="1"/>
        <v>0000001157</v>
      </c>
      <c r="M61" s="10" t="str">
        <f t="shared" si="2"/>
        <v>0092965</v>
      </c>
      <c r="N61" s="10" t="str">
        <f t="shared" si="3"/>
        <v>daitai0092965.pdf</v>
      </c>
      <c r="O61" s="11" t="str">
        <f t="shared" si="4"/>
        <v>http://www.seikatubunka.metro.tokyo.jp/houjin/npo_houjin/data/files/0000001157/daitai0092965.pdf</v>
      </c>
      <c r="P61" s="11" t="str">
        <f t="shared" si="6"/>
        <v>http://www.seikatubunka1.metro.tokyo.jp/houjin/npo_houjin/list/ledger/0092965.html</v>
      </c>
    </row>
    <row r="62" spans="1:16" ht="30" customHeight="1" x14ac:dyDescent="0.15">
      <c r="A62" s="5">
        <v>44</v>
      </c>
      <c r="B62" s="18" t="str">
        <f t="shared" si="0"/>
        <v>天の縄未来研究所</v>
      </c>
      <c r="C62" s="19"/>
      <c r="D62" s="19"/>
      <c r="E62" s="20"/>
      <c r="F62" s="21"/>
      <c r="G62" s="14">
        <v>93051</v>
      </c>
      <c r="H62" s="15" t="s">
        <v>68</v>
      </c>
      <c r="I62" s="14"/>
      <c r="J62" s="17"/>
      <c r="K62" s="13">
        <v>1157</v>
      </c>
      <c r="L62" s="9" t="str">
        <f t="shared" si="1"/>
        <v>0000001157</v>
      </c>
      <c r="M62" s="10" t="str">
        <f t="shared" si="2"/>
        <v>0093051</v>
      </c>
      <c r="N62" s="10" t="str">
        <f t="shared" si="3"/>
        <v>daitai0093051.pdf</v>
      </c>
      <c r="O62" s="11" t="str">
        <f t="shared" si="4"/>
        <v>http://www.seikatubunka.metro.tokyo.jp/houjin/npo_houjin/data/files/0000001157/daitai0093051.pdf</v>
      </c>
      <c r="P62" s="11" t="str">
        <f t="shared" si="6"/>
        <v>http://www.seikatubunka1.metro.tokyo.jp/houjin/npo_houjin/list/ledger/0093051.html</v>
      </c>
    </row>
    <row r="63" spans="1:16" ht="30" customHeight="1" x14ac:dyDescent="0.15">
      <c r="A63" s="5">
        <v>45</v>
      </c>
      <c r="B63" s="18" t="str">
        <f t="shared" si="0"/>
        <v>国際救助隊機構</v>
      </c>
      <c r="C63" s="19"/>
      <c r="D63" s="19"/>
      <c r="E63" s="20"/>
      <c r="F63" s="21"/>
      <c r="G63" s="14">
        <v>93497</v>
      </c>
      <c r="H63" s="15" t="s">
        <v>69</v>
      </c>
      <c r="I63" s="14"/>
      <c r="J63" s="17"/>
      <c r="K63" s="13">
        <v>1157</v>
      </c>
      <c r="L63" s="9" t="str">
        <f t="shared" si="1"/>
        <v>0000001157</v>
      </c>
      <c r="M63" s="10" t="str">
        <f t="shared" si="2"/>
        <v>0093497</v>
      </c>
      <c r="N63" s="10" t="str">
        <f t="shared" si="3"/>
        <v>daitai0093497.pdf</v>
      </c>
      <c r="O63" s="11" t="str">
        <f t="shared" si="4"/>
        <v>http://www.seikatubunka.metro.tokyo.jp/houjin/npo_houjin/data/files/0000001157/daitai0093497.pdf</v>
      </c>
      <c r="P63" s="11" t="str">
        <f t="shared" si="6"/>
        <v>http://www.seikatubunka1.metro.tokyo.jp/houjin/npo_houjin/list/ledger/0093497.html</v>
      </c>
    </row>
    <row r="64" spans="1:16" ht="30" customHeight="1" x14ac:dyDescent="0.15">
      <c r="A64" s="5">
        <v>46</v>
      </c>
      <c r="B64" s="18" t="str">
        <f t="shared" si="0"/>
        <v>ＮＰＯ法人未来の担い手支援機構</v>
      </c>
      <c r="C64" s="19"/>
      <c r="D64" s="19"/>
      <c r="E64" s="20"/>
      <c r="F64" s="21"/>
      <c r="G64" s="14">
        <v>13976</v>
      </c>
      <c r="H64" s="15" t="s">
        <v>70</v>
      </c>
      <c r="I64" s="14"/>
      <c r="J64" s="17"/>
      <c r="K64" s="13">
        <v>1157</v>
      </c>
      <c r="L64" s="9" t="str">
        <f t="shared" si="1"/>
        <v>0000001157</v>
      </c>
      <c r="M64" s="10" t="str">
        <f t="shared" si="2"/>
        <v>0013976</v>
      </c>
      <c r="N64" s="10" t="str">
        <f t="shared" si="3"/>
        <v>daitai0013976.pdf</v>
      </c>
      <c r="O64" s="11" t="str">
        <f t="shared" si="4"/>
        <v>http://www.seikatubunka.metro.tokyo.jp/houjin/npo_houjin/data/files/0000001157/daitai0013976.pdf</v>
      </c>
      <c r="P64" s="11" t="str">
        <f t="shared" si="6"/>
        <v>http://www.seikatubunka1.metro.tokyo.jp/houjin/npo_houjin/list/ledger/0013976.html</v>
      </c>
    </row>
    <row r="65" spans="1:16" ht="30" customHeight="1" x14ac:dyDescent="0.15">
      <c r="A65" s="5">
        <v>47</v>
      </c>
      <c r="B65" s="18" t="str">
        <f t="shared" si="0"/>
        <v>武蔵野倶楽部－エチオピアの子どもたちを救う会－</v>
      </c>
      <c r="C65" s="19"/>
      <c r="D65" s="19"/>
      <c r="E65" s="20"/>
      <c r="F65" s="21"/>
      <c r="G65" s="14">
        <v>5066</v>
      </c>
      <c r="H65" s="15" t="s">
        <v>71</v>
      </c>
      <c r="I65" s="14"/>
      <c r="J65" s="17"/>
      <c r="K65" s="13">
        <v>1157</v>
      </c>
      <c r="L65" s="9" t="str">
        <f t="shared" si="1"/>
        <v>0000001157</v>
      </c>
      <c r="M65" s="10" t="str">
        <f t="shared" si="2"/>
        <v>0005066</v>
      </c>
      <c r="N65" s="10" t="str">
        <f t="shared" si="3"/>
        <v>daitai0005066.pdf</v>
      </c>
      <c r="O65" s="11" t="str">
        <f t="shared" si="4"/>
        <v>http://www.seikatubunka.metro.tokyo.jp/houjin/npo_houjin/data/files/0000001157/daitai0005066.pdf</v>
      </c>
      <c r="P65" s="11" t="str">
        <f t="shared" si="6"/>
        <v>http://www.seikatubunka1.metro.tokyo.jp/houjin/npo_houjin/list/ledger/0005066.html</v>
      </c>
    </row>
    <row r="66" spans="1:16" ht="30" customHeight="1" x14ac:dyDescent="0.15">
      <c r="A66" s="5">
        <v>48</v>
      </c>
      <c r="B66" s="18" t="str">
        <f t="shared" si="0"/>
        <v>Ａ－ｒｅｃｏｒｄｚ</v>
      </c>
      <c r="C66" s="19"/>
      <c r="D66" s="19"/>
      <c r="E66" s="20"/>
      <c r="F66" s="21"/>
      <c r="G66" s="14">
        <v>11827</v>
      </c>
      <c r="H66" s="15" t="s">
        <v>72</v>
      </c>
      <c r="I66" s="14"/>
      <c r="J66" s="17"/>
      <c r="K66" s="13">
        <v>1157</v>
      </c>
      <c r="L66" s="9" t="str">
        <f t="shared" si="1"/>
        <v>0000001157</v>
      </c>
      <c r="M66" s="10" t="str">
        <f t="shared" si="2"/>
        <v>0011827</v>
      </c>
      <c r="N66" s="10" t="str">
        <f t="shared" si="3"/>
        <v>daitai0011827.pdf</v>
      </c>
      <c r="O66" s="11" t="str">
        <f t="shared" si="4"/>
        <v>http://www.seikatubunka.metro.tokyo.jp/houjin/npo_houjin/data/files/0000001157/daitai0011827.pdf</v>
      </c>
      <c r="P66" s="11" t="str">
        <f t="shared" si="6"/>
        <v>http://www.seikatubunka1.metro.tokyo.jp/houjin/npo_houjin/list/ledger/0011827.html</v>
      </c>
    </row>
    <row r="67" spans="1:16" ht="30" customHeight="1" x14ac:dyDescent="0.15">
      <c r="A67" s="5">
        <v>49</v>
      </c>
      <c r="B67" s="18" t="str">
        <f t="shared" si="0"/>
        <v>さくら</v>
      </c>
      <c r="C67" s="19"/>
      <c r="D67" s="19"/>
      <c r="E67" s="20"/>
      <c r="F67" s="21"/>
      <c r="G67" s="14">
        <v>11882</v>
      </c>
      <c r="H67" s="15" t="s">
        <v>73</v>
      </c>
      <c r="I67" s="14"/>
      <c r="J67" s="17"/>
      <c r="K67" s="13">
        <v>1157</v>
      </c>
      <c r="L67" s="9" t="str">
        <f t="shared" si="1"/>
        <v>0000001157</v>
      </c>
      <c r="M67" s="10" t="str">
        <f t="shared" si="2"/>
        <v>0011882</v>
      </c>
      <c r="N67" s="10" t="str">
        <f t="shared" si="3"/>
        <v>daitai0011882.pdf</v>
      </c>
      <c r="O67" s="11" t="str">
        <f t="shared" si="4"/>
        <v>http://www.seikatubunka.metro.tokyo.jp/houjin/npo_houjin/data/files/0000001157/daitai0011882.pdf</v>
      </c>
      <c r="P67" s="11" t="str">
        <f t="shared" si="6"/>
        <v>http://www.seikatubunka1.metro.tokyo.jp/houjin/npo_houjin/list/ledger/0011882.html</v>
      </c>
    </row>
    <row r="68" spans="1:16" ht="30" customHeight="1" x14ac:dyDescent="0.15">
      <c r="A68" s="5">
        <v>50</v>
      </c>
      <c r="B68" s="18" t="str">
        <f t="shared" si="0"/>
        <v>ｂａｅ</v>
      </c>
      <c r="C68" s="19"/>
      <c r="D68" s="19"/>
      <c r="E68" s="20"/>
      <c r="F68" s="21"/>
      <c r="G68" s="14">
        <v>13103</v>
      </c>
      <c r="H68" s="15" t="s">
        <v>74</v>
      </c>
      <c r="I68" s="14"/>
      <c r="J68" s="17"/>
      <c r="K68" s="13">
        <v>1157</v>
      </c>
      <c r="L68" s="9" t="str">
        <f t="shared" si="1"/>
        <v>0000001157</v>
      </c>
      <c r="M68" s="10" t="str">
        <f t="shared" si="2"/>
        <v>0013103</v>
      </c>
      <c r="N68" s="10" t="str">
        <f t="shared" si="3"/>
        <v>daitai0013103.pdf</v>
      </c>
      <c r="O68" s="11" t="str">
        <f t="shared" si="4"/>
        <v>http://www.seikatubunka.metro.tokyo.jp/houjin/npo_houjin/data/files/0000001157/daitai0013103.pdf</v>
      </c>
      <c r="P68" s="11" t="str">
        <f t="shared" si="6"/>
        <v>http://www.seikatubunka1.metro.tokyo.jp/houjin/npo_houjin/list/ledger/0013103.html</v>
      </c>
    </row>
    <row r="69" spans="1:16" ht="30" customHeight="1" x14ac:dyDescent="0.15">
      <c r="A69" s="5">
        <v>51</v>
      </c>
      <c r="B69" s="18" t="str">
        <f t="shared" si="0"/>
        <v>チャイナドレス日本総会</v>
      </c>
      <c r="C69" s="19"/>
      <c r="D69" s="19"/>
      <c r="E69" s="20"/>
      <c r="F69" s="21"/>
      <c r="G69" s="14">
        <v>13111</v>
      </c>
      <c r="H69" s="15" t="s">
        <v>75</v>
      </c>
      <c r="I69" s="14"/>
      <c r="J69" s="17"/>
      <c r="K69" s="13">
        <v>1157</v>
      </c>
      <c r="L69" s="9" t="str">
        <f t="shared" si="1"/>
        <v>0000001157</v>
      </c>
      <c r="M69" s="10" t="str">
        <f t="shared" si="2"/>
        <v>0013111</v>
      </c>
      <c r="N69" s="10" t="str">
        <f t="shared" si="3"/>
        <v>daitai0013111.pdf</v>
      </c>
      <c r="O69" s="11" t="str">
        <f t="shared" si="4"/>
        <v>http://www.seikatubunka.metro.tokyo.jp/houjin/npo_houjin/data/files/0000001157/daitai0013111.pdf</v>
      </c>
      <c r="P69" s="11" t="str">
        <f t="shared" si="6"/>
        <v>http://www.seikatubunka1.metro.tokyo.jp/houjin/npo_houjin/list/ledger/0013111.html</v>
      </c>
    </row>
    <row r="70" spans="1:16" ht="30" customHeight="1" x14ac:dyDescent="0.15">
      <c r="A70" s="5">
        <v>52</v>
      </c>
      <c r="B70" s="18" t="str">
        <f t="shared" si="0"/>
        <v>リーデーレ</v>
      </c>
      <c r="C70" s="19"/>
      <c r="D70" s="19"/>
      <c r="E70" s="20"/>
      <c r="F70" s="21"/>
      <c r="G70" s="14">
        <v>13804</v>
      </c>
      <c r="H70" s="15" t="s">
        <v>76</v>
      </c>
      <c r="I70" s="14"/>
      <c r="J70" s="17"/>
      <c r="K70" s="13">
        <v>1157</v>
      </c>
      <c r="L70" s="9" t="str">
        <f t="shared" si="1"/>
        <v>0000001157</v>
      </c>
      <c r="M70" s="10" t="str">
        <f t="shared" si="2"/>
        <v>0013804</v>
      </c>
      <c r="N70" s="10" t="str">
        <f t="shared" si="3"/>
        <v>daitai0013804.pdf</v>
      </c>
      <c r="O70" s="11" t="str">
        <f t="shared" si="4"/>
        <v>http://www.seikatubunka.metro.tokyo.jp/houjin/npo_houjin/data/files/0000001157/daitai0013804.pdf</v>
      </c>
      <c r="P70" s="11" t="str">
        <f t="shared" si="6"/>
        <v>http://www.seikatubunka1.metro.tokyo.jp/houjin/npo_houjin/list/ledger/0013804.html</v>
      </c>
    </row>
    <row r="71" spans="1:16" ht="30" customHeight="1" x14ac:dyDescent="0.15">
      <c r="A71" s="5">
        <v>53</v>
      </c>
      <c r="B71" s="18" t="str">
        <f t="shared" si="0"/>
        <v>ＢＯＲＮＳ</v>
      </c>
      <c r="C71" s="19"/>
      <c r="D71" s="19"/>
      <c r="E71" s="20"/>
      <c r="F71" s="21"/>
      <c r="G71" s="14">
        <v>13822</v>
      </c>
      <c r="H71" s="15" t="s">
        <v>77</v>
      </c>
      <c r="I71" s="14"/>
      <c r="J71" s="17"/>
      <c r="K71" s="13">
        <v>1157</v>
      </c>
      <c r="L71" s="9" t="str">
        <f t="shared" si="1"/>
        <v>0000001157</v>
      </c>
      <c r="M71" s="10" t="str">
        <f t="shared" si="2"/>
        <v>0013822</v>
      </c>
      <c r="N71" s="10" t="str">
        <f t="shared" si="3"/>
        <v>daitai0013822.pdf</v>
      </c>
      <c r="O71" s="11" t="str">
        <f t="shared" si="4"/>
        <v>http://www.seikatubunka.metro.tokyo.jp/houjin/npo_houjin/data/files/0000001157/daitai0013822.pdf</v>
      </c>
      <c r="P71" s="11" t="str">
        <f t="shared" si="6"/>
        <v>http://www.seikatubunka1.metro.tokyo.jp/houjin/npo_houjin/list/ledger/0013822.html</v>
      </c>
    </row>
    <row r="72" spans="1:16" ht="30" customHeight="1" x14ac:dyDescent="0.15">
      <c r="A72" s="5">
        <v>54</v>
      </c>
      <c r="B72" s="18" t="str">
        <f t="shared" si="0"/>
        <v>ＯＮＬＹ　ＯＮＥ　ＬＩＦＥ</v>
      </c>
      <c r="C72" s="19"/>
      <c r="D72" s="19"/>
      <c r="E72" s="20"/>
      <c r="F72" s="21"/>
      <c r="G72" s="14">
        <v>13876</v>
      </c>
      <c r="H72" s="15" t="s">
        <v>78</v>
      </c>
      <c r="I72" s="14"/>
      <c r="J72" s="17"/>
      <c r="K72" s="13">
        <v>1157</v>
      </c>
      <c r="L72" s="9" t="str">
        <f t="shared" si="1"/>
        <v>0000001157</v>
      </c>
      <c r="M72" s="10" t="str">
        <f t="shared" si="2"/>
        <v>0013876</v>
      </c>
      <c r="N72" s="10" t="str">
        <f t="shared" si="3"/>
        <v>daitai0013876.pdf</v>
      </c>
      <c r="O72" s="11" t="str">
        <f t="shared" si="4"/>
        <v>http://www.seikatubunka.metro.tokyo.jp/houjin/npo_houjin/data/files/0000001157/daitai0013876.pdf</v>
      </c>
      <c r="P72" s="11" t="str">
        <f t="shared" si="6"/>
        <v>http://www.seikatubunka1.metro.tokyo.jp/houjin/npo_houjin/list/ledger/0013876.html</v>
      </c>
    </row>
    <row r="73" spans="1:16" ht="30" customHeight="1" x14ac:dyDescent="0.15">
      <c r="A73" s="5">
        <v>55</v>
      </c>
      <c r="B73" s="18" t="str">
        <f t="shared" si="0"/>
        <v>相続なんでも相談室</v>
      </c>
      <c r="C73" s="19"/>
      <c r="D73" s="19"/>
      <c r="E73" s="20"/>
      <c r="F73" s="21"/>
      <c r="G73" s="14">
        <v>91216</v>
      </c>
      <c r="H73" s="15" t="s">
        <v>79</v>
      </c>
      <c r="I73" s="14"/>
      <c r="J73" s="17"/>
      <c r="K73" s="13">
        <v>1157</v>
      </c>
      <c r="L73" s="9" t="str">
        <f t="shared" si="1"/>
        <v>0000001157</v>
      </c>
      <c r="M73" s="10" t="str">
        <f t="shared" si="2"/>
        <v>0091216</v>
      </c>
      <c r="N73" s="10" t="str">
        <f t="shared" si="3"/>
        <v>daitai0091216.pdf</v>
      </c>
      <c r="O73" s="11" t="str">
        <f t="shared" si="4"/>
        <v>http://www.seikatubunka.metro.tokyo.jp/houjin/npo_houjin/data/files/0000001157/daitai0091216.pdf</v>
      </c>
      <c r="P73" s="11" t="str">
        <f t="shared" si="6"/>
        <v>http://www.seikatubunka1.metro.tokyo.jp/houjin/npo_houjin/list/ledger/0091216.html</v>
      </c>
    </row>
    <row r="74" spans="1:16" ht="30" customHeight="1" x14ac:dyDescent="0.15">
      <c r="A74" s="5">
        <v>56</v>
      </c>
      <c r="B74" s="18" t="str">
        <f t="shared" si="0"/>
        <v>日本社会保障研究会</v>
      </c>
      <c r="C74" s="19"/>
      <c r="D74" s="19"/>
      <c r="E74" s="20"/>
      <c r="F74" s="21"/>
      <c r="G74" s="14">
        <v>91430</v>
      </c>
      <c r="H74" s="15" t="s">
        <v>80</v>
      </c>
      <c r="I74" s="14"/>
      <c r="J74" s="17"/>
      <c r="K74" s="13">
        <v>1157</v>
      </c>
      <c r="L74" s="9" t="str">
        <f t="shared" si="1"/>
        <v>0000001157</v>
      </c>
      <c r="M74" s="10" t="str">
        <f t="shared" si="2"/>
        <v>0091430</v>
      </c>
      <c r="N74" s="10" t="str">
        <f t="shared" si="3"/>
        <v>daitai0091430.pdf</v>
      </c>
      <c r="O74" s="11" t="str">
        <f t="shared" si="4"/>
        <v>http://www.seikatubunka.metro.tokyo.jp/houjin/npo_houjin/data/files/0000001157/daitai0091430.pdf</v>
      </c>
      <c r="P74" s="11" t="str">
        <f t="shared" si="6"/>
        <v>http://www.seikatubunka1.metro.tokyo.jp/houjin/npo_houjin/list/ledger/0091430.html</v>
      </c>
    </row>
    <row r="75" spans="1:16" ht="30" customHeight="1" x14ac:dyDescent="0.15">
      <c r="A75" s="5">
        <v>57</v>
      </c>
      <c r="B75" s="18" t="str">
        <f t="shared" si="0"/>
        <v>やさしい街づくりの会</v>
      </c>
      <c r="C75" s="19"/>
      <c r="D75" s="19"/>
      <c r="E75" s="20"/>
      <c r="F75" s="21"/>
      <c r="G75" s="14">
        <v>1269</v>
      </c>
      <c r="H75" s="15" t="s">
        <v>81</v>
      </c>
      <c r="I75" s="14"/>
      <c r="J75" s="17"/>
      <c r="K75" s="13">
        <v>1157</v>
      </c>
      <c r="L75" s="9" t="str">
        <f t="shared" si="1"/>
        <v>0000001157</v>
      </c>
      <c r="M75" s="10" t="str">
        <f t="shared" si="2"/>
        <v>0001269</v>
      </c>
      <c r="N75" s="10" t="str">
        <f t="shared" si="3"/>
        <v>daitai0001269.pdf</v>
      </c>
      <c r="O75" s="11" t="str">
        <f t="shared" si="4"/>
        <v>http://www.seikatubunka.metro.tokyo.jp/houjin/npo_houjin/data/files/0000001157/daitai0001269.pdf</v>
      </c>
      <c r="P75" s="11" t="str">
        <f t="shared" si="6"/>
        <v>http://www.seikatubunka1.metro.tokyo.jp/houjin/npo_houjin/list/ledger/0001269.html</v>
      </c>
    </row>
    <row r="76" spans="1:16" ht="30" customHeight="1" x14ac:dyDescent="0.15">
      <c r="A76" s="5">
        <v>58</v>
      </c>
      <c r="B76" s="18" t="str">
        <f t="shared" si="0"/>
        <v>水辺と生物環境保全推進機構</v>
      </c>
      <c r="C76" s="19"/>
      <c r="D76" s="19"/>
      <c r="E76" s="20"/>
      <c r="F76" s="21"/>
      <c r="G76" s="14">
        <v>1489</v>
      </c>
      <c r="H76" s="15" t="s">
        <v>82</v>
      </c>
      <c r="I76" s="14"/>
      <c r="J76" s="17"/>
      <c r="K76" s="13">
        <v>1157</v>
      </c>
      <c r="L76" s="9" t="str">
        <f t="shared" si="1"/>
        <v>0000001157</v>
      </c>
      <c r="M76" s="10" t="str">
        <f t="shared" si="2"/>
        <v>0001489</v>
      </c>
      <c r="N76" s="10" t="str">
        <f t="shared" si="3"/>
        <v>daitai0001489.pdf</v>
      </c>
      <c r="O76" s="11" t="str">
        <f t="shared" si="4"/>
        <v>http://www.seikatubunka.metro.tokyo.jp/houjin/npo_houjin/data/files/0000001157/daitai0001489.pdf</v>
      </c>
      <c r="P76" s="11" t="str">
        <f t="shared" si="6"/>
        <v>http://www.seikatubunka1.metro.tokyo.jp/houjin/npo_houjin/list/ledger/0001489.html</v>
      </c>
    </row>
    <row r="77" spans="1:16" ht="30" customHeight="1" x14ac:dyDescent="0.15">
      <c r="A77" s="5">
        <v>59</v>
      </c>
      <c r="B77" s="18" t="str">
        <f t="shared" si="0"/>
        <v>トムトムひろば</v>
      </c>
      <c r="C77" s="19"/>
      <c r="D77" s="19"/>
      <c r="E77" s="20"/>
      <c r="F77" s="21"/>
      <c r="G77" s="14">
        <v>2496</v>
      </c>
      <c r="H77" s="15" t="s">
        <v>83</v>
      </c>
      <c r="I77" s="14"/>
      <c r="J77" s="17"/>
      <c r="K77" s="13">
        <v>1157</v>
      </c>
      <c r="L77" s="9" t="str">
        <f t="shared" si="1"/>
        <v>0000001157</v>
      </c>
      <c r="M77" s="10" t="str">
        <f t="shared" si="2"/>
        <v>0002496</v>
      </c>
      <c r="N77" s="10" t="str">
        <f t="shared" si="3"/>
        <v>daitai0002496.pdf</v>
      </c>
      <c r="O77" s="11" t="str">
        <f t="shared" si="4"/>
        <v>http://www.seikatubunka.metro.tokyo.jp/houjin/npo_houjin/data/files/0000001157/daitai0002496.pdf</v>
      </c>
      <c r="P77" s="11" t="str">
        <f t="shared" si="6"/>
        <v>http://www.seikatubunka1.metro.tokyo.jp/houjin/npo_houjin/list/ledger/0002496.html</v>
      </c>
    </row>
    <row r="78" spans="1:16" ht="30" customHeight="1" x14ac:dyDescent="0.15">
      <c r="A78" s="5">
        <v>60</v>
      </c>
      <c r="B78" s="18" t="str">
        <f t="shared" si="0"/>
        <v>福生会</v>
      </c>
      <c r="C78" s="19"/>
      <c r="D78" s="19"/>
      <c r="E78" s="20"/>
      <c r="F78" s="21"/>
      <c r="G78" s="14">
        <v>3032</v>
      </c>
      <c r="H78" s="15" t="s">
        <v>84</v>
      </c>
      <c r="I78" s="14"/>
      <c r="J78" s="17"/>
      <c r="K78" s="13">
        <v>1157</v>
      </c>
      <c r="L78" s="9" t="str">
        <f t="shared" si="1"/>
        <v>0000001157</v>
      </c>
      <c r="M78" s="10" t="str">
        <f t="shared" si="2"/>
        <v>0003032</v>
      </c>
      <c r="N78" s="10" t="str">
        <f t="shared" si="3"/>
        <v>daitai0003032.pdf</v>
      </c>
      <c r="O78" s="11" t="str">
        <f t="shared" si="4"/>
        <v>http://www.seikatubunka.metro.tokyo.jp/houjin/npo_houjin/data/files/0000001157/daitai0003032.pdf</v>
      </c>
      <c r="P78" s="11" t="str">
        <f t="shared" si="6"/>
        <v>http://www.seikatubunka1.metro.tokyo.jp/houjin/npo_houjin/list/ledger/0003032.html</v>
      </c>
    </row>
    <row r="79" spans="1:16" ht="30" customHeight="1" x14ac:dyDescent="0.15">
      <c r="A79" s="5">
        <v>61</v>
      </c>
      <c r="B79" s="18" t="str">
        <f t="shared" si="0"/>
        <v>ＫＳＣボア・ソルチフットボールクラブ</v>
      </c>
      <c r="C79" s="19"/>
      <c r="D79" s="19"/>
      <c r="E79" s="20"/>
      <c r="F79" s="21"/>
      <c r="G79" s="14">
        <v>3353</v>
      </c>
      <c r="H79" s="15" t="s">
        <v>85</v>
      </c>
      <c r="I79" s="14"/>
      <c r="J79" s="17"/>
      <c r="K79" s="13">
        <v>1157</v>
      </c>
      <c r="L79" s="9" t="str">
        <f t="shared" si="1"/>
        <v>0000001157</v>
      </c>
      <c r="M79" s="10" t="str">
        <f t="shared" si="2"/>
        <v>0003353</v>
      </c>
      <c r="N79" s="10" t="str">
        <f t="shared" si="3"/>
        <v>daitai0003353.pdf</v>
      </c>
      <c r="O79" s="11" t="str">
        <f t="shared" si="4"/>
        <v>http://www.seikatubunka.metro.tokyo.jp/houjin/npo_houjin/data/files/0000001157/daitai0003353.pdf</v>
      </c>
      <c r="P79" s="11" t="str">
        <f t="shared" si="6"/>
        <v>http://www.seikatubunka1.metro.tokyo.jp/houjin/npo_houjin/list/ledger/0003353.html</v>
      </c>
    </row>
    <row r="80" spans="1:16" ht="30" customHeight="1" x14ac:dyDescent="0.15">
      <c r="A80" s="5">
        <v>62</v>
      </c>
      <c r="B80" s="18" t="str">
        <f t="shared" si="0"/>
        <v>お母さんが創ったＮＰＯ学童育成クラブ</v>
      </c>
      <c r="C80" s="19"/>
      <c r="D80" s="19"/>
      <c r="E80" s="20"/>
      <c r="F80" s="21"/>
      <c r="G80" s="14">
        <v>4262</v>
      </c>
      <c r="H80" s="15" t="s">
        <v>86</v>
      </c>
      <c r="I80" s="14"/>
      <c r="J80" s="17"/>
      <c r="K80" s="13">
        <v>1157</v>
      </c>
      <c r="L80" s="9" t="str">
        <f t="shared" si="1"/>
        <v>0000001157</v>
      </c>
      <c r="M80" s="10" t="str">
        <f t="shared" si="2"/>
        <v>0004262</v>
      </c>
      <c r="N80" s="10" t="str">
        <f t="shared" si="3"/>
        <v>daitai0004262.pdf</v>
      </c>
      <c r="O80" s="11" t="str">
        <f t="shared" si="4"/>
        <v>http://www.seikatubunka.metro.tokyo.jp/houjin/npo_houjin/data/files/0000001157/daitai0004262.pdf</v>
      </c>
      <c r="P80" s="11" t="str">
        <f t="shared" si="6"/>
        <v>http://www.seikatubunka1.metro.tokyo.jp/houjin/npo_houjin/list/ledger/0004262.html</v>
      </c>
    </row>
    <row r="81" spans="1:16" ht="30" customHeight="1" x14ac:dyDescent="0.15">
      <c r="A81" s="5">
        <v>63</v>
      </c>
      <c r="B81" s="18" t="str">
        <f t="shared" si="0"/>
        <v>マグナファミリア</v>
      </c>
      <c r="C81" s="19"/>
      <c r="D81" s="19"/>
      <c r="E81" s="20"/>
      <c r="F81" s="21"/>
      <c r="G81" s="14">
        <v>4356</v>
      </c>
      <c r="H81" s="15" t="s">
        <v>87</v>
      </c>
      <c r="I81" s="14"/>
      <c r="J81" s="17"/>
      <c r="K81" s="13">
        <v>1157</v>
      </c>
      <c r="L81" s="9" t="str">
        <f t="shared" si="1"/>
        <v>0000001157</v>
      </c>
      <c r="M81" s="10" t="str">
        <f t="shared" si="2"/>
        <v>0004356</v>
      </c>
      <c r="N81" s="10" t="str">
        <f t="shared" si="3"/>
        <v>daitai0004356.pdf</v>
      </c>
      <c r="O81" s="11" t="str">
        <f t="shared" si="4"/>
        <v>http://www.seikatubunka.metro.tokyo.jp/houjin/npo_houjin/data/files/0000001157/daitai0004356.pdf</v>
      </c>
      <c r="P81" s="11" t="str">
        <f t="shared" si="6"/>
        <v>http://www.seikatubunka1.metro.tokyo.jp/houjin/npo_houjin/list/ledger/0004356.html</v>
      </c>
    </row>
    <row r="82" spans="1:16" ht="30" customHeight="1" x14ac:dyDescent="0.15">
      <c r="A82" s="5">
        <v>64</v>
      </c>
      <c r="B82" s="18" t="str">
        <f t="shared" si="0"/>
        <v>日本国際無我茶會</v>
      </c>
      <c r="C82" s="19"/>
      <c r="D82" s="19"/>
      <c r="E82" s="20"/>
      <c r="F82" s="21"/>
      <c r="G82" s="14">
        <v>4440</v>
      </c>
      <c r="H82" s="15" t="s">
        <v>88</v>
      </c>
      <c r="I82" s="14"/>
      <c r="J82" s="17"/>
      <c r="K82" s="13">
        <v>1157</v>
      </c>
      <c r="L82" s="9" t="str">
        <f t="shared" si="1"/>
        <v>0000001157</v>
      </c>
      <c r="M82" s="10" t="str">
        <f t="shared" si="2"/>
        <v>0004440</v>
      </c>
      <c r="N82" s="10" t="str">
        <f t="shared" si="3"/>
        <v>daitai0004440.pdf</v>
      </c>
      <c r="O82" s="11" t="str">
        <f t="shared" si="4"/>
        <v>http://www.seikatubunka.metro.tokyo.jp/houjin/npo_houjin/data/files/0000001157/daitai0004440.pdf</v>
      </c>
      <c r="P82" s="11" t="str">
        <f t="shared" si="6"/>
        <v>http://www.seikatubunka1.metro.tokyo.jp/houjin/npo_houjin/list/ledger/0004440.html</v>
      </c>
    </row>
    <row r="83" spans="1:16" ht="30" customHeight="1" x14ac:dyDescent="0.15">
      <c r="A83" s="5">
        <v>65</v>
      </c>
      <c r="B83" s="18" t="str">
        <f t="shared" ref="B83:B134" si="7">IF(ISBLANK(H83),"",HYPERLINK(P83,H83))</f>
        <v>おひさま会あかつき共同保育園</v>
      </c>
      <c r="C83" s="19"/>
      <c r="D83" s="19"/>
      <c r="E83" s="20"/>
      <c r="F83" s="21"/>
      <c r="G83" s="14">
        <v>5584</v>
      </c>
      <c r="H83" s="15" t="s">
        <v>89</v>
      </c>
      <c r="I83" s="14"/>
      <c r="J83" s="17"/>
      <c r="K83" s="13">
        <v>1157</v>
      </c>
      <c r="L83" s="9" t="str">
        <f t="shared" ref="L83:L134" si="8">TEXT(K83,"0000000000")</f>
        <v>0000001157</v>
      </c>
      <c r="M83" s="10" t="str">
        <f t="shared" ref="M83:M134" si="9">IF(G83=999999,"",TEXT(G83,"0000000"))</f>
        <v>0005584</v>
      </c>
      <c r="N83" s="10" t="str">
        <f t="shared" ref="N83:N134" si="10">I83&amp;"daitai"&amp;M83&amp;".pdf"</f>
        <v>daitai0005584.pdf</v>
      </c>
      <c r="O83" s="11" t="str">
        <f t="shared" ref="O83:O134" si="11">"http://www.seikatubunka.metro.tokyo.jp/houjin/npo_houjin/data/files/"&amp;L83&amp;"/"&amp;N83</f>
        <v>http://www.seikatubunka.metro.tokyo.jp/houjin/npo_houjin/data/files/0000001157/daitai0005584.pdf</v>
      </c>
      <c r="P83" s="11" t="str">
        <f t="shared" ref="P83:P114" si="12">"http://www.seikatubunka1.metro.tokyo.jp/houjin/npo_houjin/list/ledger/"&amp;M83&amp;".html"</f>
        <v>http://www.seikatubunka1.metro.tokyo.jp/houjin/npo_houjin/list/ledger/0005584.html</v>
      </c>
    </row>
    <row r="84" spans="1:16" ht="30" customHeight="1" x14ac:dyDescent="0.15">
      <c r="A84" s="5">
        <v>66</v>
      </c>
      <c r="B84" s="18" t="str">
        <f t="shared" si="7"/>
        <v>日本ライブハウス協会</v>
      </c>
      <c r="C84" s="19"/>
      <c r="D84" s="19"/>
      <c r="E84" s="20"/>
      <c r="F84" s="21"/>
      <c r="G84" s="14">
        <v>6213</v>
      </c>
      <c r="H84" s="15" t="s">
        <v>137</v>
      </c>
      <c r="I84" s="14"/>
      <c r="J84" s="17"/>
      <c r="K84" s="13">
        <v>1157</v>
      </c>
      <c r="L84" s="9" t="str">
        <f t="shared" si="8"/>
        <v>0000001157</v>
      </c>
      <c r="M84" s="10" t="str">
        <f t="shared" si="9"/>
        <v>0006213</v>
      </c>
      <c r="N84" s="10" t="str">
        <f t="shared" si="10"/>
        <v>daitai0006213.pdf</v>
      </c>
      <c r="O84" s="11" t="str">
        <f t="shared" si="11"/>
        <v>http://www.seikatubunka.metro.tokyo.jp/houjin/npo_houjin/data/files/0000001157/daitai0006213.pdf</v>
      </c>
      <c r="P84" s="11" t="str">
        <f t="shared" si="12"/>
        <v>http://www.seikatubunka1.metro.tokyo.jp/houjin/npo_houjin/list/ledger/0006213.html</v>
      </c>
    </row>
    <row r="85" spans="1:16" ht="30" customHeight="1" x14ac:dyDescent="0.15">
      <c r="A85" s="5">
        <v>67</v>
      </c>
      <c r="B85" s="18" t="str">
        <f t="shared" si="7"/>
        <v>オンリーワン・サポート</v>
      </c>
      <c r="C85" s="19"/>
      <c r="D85" s="19"/>
      <c r="E85" s="20"/>
      <c r="F85" s="21"/>
      <c r="G85" s="14">
        <v>7148</v>
      </c>
      <c r="H85" s="15" t="s">
        <v>90</v>
      </c>
      <c r="I85" s="14"/>
      <c r="J85" s="17"/>
      <c r="K85" s="13">
        <v>1157</v>
      </c>
      <c r="L85" s="9" t="str">
        <f t="shared" si="8"/>
        <v>0000001157</v>
      </c>
      <c r="M85" s="10" t="str">
        <f t="shared" si="9"/>
        <v>0007148</v>
      </c>
      <c r="N85" s="10" t="str">
        <f t="shared" si="10"/>
        <v>daitai0007148.pdf</v>
      </c>
      <c r="O85" s="11" t="str">
        <f t="shared" si="11"/>
        <v>http://www.seikatubunka.metro.tokyo.jp/houjin/npo_houjin/data/files/0000001157/daitai0007148.pdf</v>
      </c>
      <c r="P85" s="11" t="str">
        <f t="shared" si="12"/>
        <v>http://www.seikatubunka1.metro.tokyo.jp/houjin/npo_houjin/list/ledger/0007148.html</v>
      </c>
    </row>
    <row r="86" spans="1:16" ht="30" customHeight="1" x14ac:dyDescent="0.15">
      <c r="A86" s="5">
        <v>68</v>
      </c>
      <c r="B86" s="18" t="str">
        <f t="shared" si="7"/>
        <v>国内産米粉促進ネットワーク</v>
      </c>
      <c r="C86" s="19"/>
      <c r="D86" s="19"/>
      <c r="E86" s="20"/>
      <c r="F86" s="21"/>
      <c r="G86" s="14">
        <v>7790</v>
      </c>
      <c r="H86" s="15" t="s">
        <v>91</v>
      </c>
      <c r="I86" s="14"/>
      <c r="J86" s="17"/>
      <c r="K86" s="13">
        <v>1157</v>
      </c>
      <c r="L86" s="9" t="str">
        <f t="shared" si="8"/>
        <v>0000001157</v>
      </c>
      <c r="M86" s="10" t="str">
        <f t="shared" si="9"/>
        <v>0007790</v>
      </c>
      <c r="N86" s="10" t="str">
        <f t="shared" si="10"/>
        <v>daitai0007790.pdf</v>
      </c>
      <c r="O86" s="11" t="str">
        <f t="shared" si="11"/>
        <v>http://www.seikatubunka.metro.tokyo.jp/houjin/npo_houjin/data/files/0000001157/daitai0007790.pdf</v>
      </c>
      <c r="P86" s="11" t="str">
        <f t="shared" si="12"/>
        <v>http://www.seikatubunka1.metro.tokyo.jp/houjin/npo_houjin/list/ledger/0007790.html</v>
      </c>
    </row>
    <row r="87" spans="1:16" ht="30" customHeight="1" x14ac:dyDescent="0.15">
      <c r="A87" s="5">
        <v>69</v>
      </c>
      <c r="B87" s="18" t="str">
        <f t="shared" si="7"/>
        <v>ＮｅｘｔＷｏｒｋ就業雇用支援協会</v>
      </c>
      <c r="C87" s="19"/>
      <c r="D87" s="19"/>
      <c r="E87" s="20"/>
      <c r="F87" s="21"/>
      <c r="G87" s="14">
        <v>8035</v>
      </c>
      <c r="H87" s="15" t="s">
        <v>92</v>
      </c>
      <c r="I87" s="14"/>
      <c r="J87" s="17"/>
      <c r="K87" s="13">
        <v>1157</v>
      </c>
      <c r="L87" s="9" t="str">
        <f t="shared" si="8"/>
        <v>0000001157</v>
      </c>
      <c r="M87" s="10" t="str">
        <f t="shared" si="9"/>
        <v>0008035</v>
      </c>
      <c r="N87" s="10" t="str">
        <f t="shared" si="10"/>
        <v>daitai0008035.pdf</v>
      </c>
      <c r="O87" s="11" t="str">
        <f t="shared" si="11"/>
        <v>http://www.seikatubunka.metro.tokyo.jp/houjin/npo_houjin/data/files/0000001157/daitai0008035.pdf</v>
      </c>
      <c r="P87" s="11" t="str">
        <f t="shared" si="12"/>
        <v>http://www.seikatubunka1.metro.tokyo.jp/houjin/npo_houjin/list/ledger/0008035.html</v>
      </c>
    </row>
    <row r="88" spans="1:16" ht="30" customHeight="1" x14ac:dyDescent="0.15">
      <c r="A88" s="5">
        <v>70</v>
      </c>
      <c r="B88" s="18" t="str">
        <f t="shared" si="7"/>
        <v>青少年進路指導研究機構</v>
      </c>
      <c r="C88" s="19"/>
      <c r="D88" s="19"/>
      <c r="E88" s="20"/>
      <c r="F88" s="21"/>
      <c r="G88" s="14">
        <v>8207</v>
      </c>
      <c r="H88" s="15" t="s">
        <v>93</v>
      </c>
      <c r="I88" s="14"/>
      <c r="J88" s="17"/>
      <c r="K88" s="13">
        <v>1157</v>
      </c>
      <c r="L88" s="9" t="str">
        <f t="shared" si="8"/>
        <v>0000001157</v>
      </c>
      <c r="M88" s="10" t="str">
        <f t="shared" si="9"/>
        <v>0008207</v>
      </c>
      <c r="N88" s="10" t="str">
        <f t="shared" si="10"/>
        <v>daitai0008207.pdf</v>
      </c>
      <c r="O88" s="11" t="str">
        <f t="shared" si="11"/>
        <v>http://www.seikatubunka.metro.tokyo.jp/houjin/npo_houjin/data/files/0000001157/daitai0008207.pdf</v>
      </c>
      <c r="P88" s="11" t="str">
        <f t="shared" si="12"/>
        <v>http://www.seikatubunka1.metro.tokyo.jp/houjin/npo_houjin/list/ledger/0008207.html</v>
      </c>
    </row>
    <row r="89" spans="1:16" ht="30" customHeight="1" x14ac:dyDescent="0.15">
      <c r="A89" s="5">
        <v>71</v>
      </c>
      <c r="B89" s="18" t="str">
        <f t="shared" si="7"/>
        <v>Ｓｐａｃｅ　Ｅｎｇｉｎｅｅｒ</v>
      </c>
      <c r="C89" s="19"/>
      <c r="D89" s="19"/>
      <c r="E89" s="20"/>
      <c r="F89" s="21"/>
      <c r="G89" s="14">
        <v>8374</v>
      </c>
      <c r="H89" s="15" t="s">
        <v>94</v>
      </c>
      <c r="I89" s="14"/>
      <c r="J89" s="17"/>
      <c r="K89" s="13">
        <v>1157</v>
      </c>
      <c r="L89" s="9" t="str">
        <f t="shared" si="8"/>
        <v>0000001157</v>
      </c>
      <c r="M89" s="10" t="str">
        <f t="shared" si="9"/>
        <v>0008374</v>
      </c>
      <c r="N89" s="10" t="str">
        <f t="shared" si="10"/>
        <v>daitai0008374.pdf</v>
      </c>
      <c r="O89" s="11" t="str">
        <f t="shared" si="11"/>
        <v>http://www.seikatubunka.metro.tokyo.jp/houjin/npo_houjin/data/files/0000001157/daitai0008374.pdf</v>
      </c>
      <c r="P89" s="11" t="str">
        <f t="shared" si="12"/>
        <v>http://www.seikatubunka1.metro.tokyo.jp/houjin/npo_houjin/list/ledger/0008374.html</v>
      </c>
    </row>
    <row r="90" spans="1:16" ht="30" customHeight="1" x14ac:dyDescent="0.15">
      <c r="A90" s="5">
        <v>72</v>
      </c>
      <c r="B90" s="18" t="str">
        <f t="shared" si="7"/>
        <v>ＲｅＴＥＲＵ</v>
      </c>
      <c r="C90" s="19"/>
      <c r="D90" s="19"/>
      <c r="E90" s="20"/>
      <c r="F90" s="21"/>
      <c r="G90" s="14">
        <v>8777</v>
      </c>
      <c r="H90" s="15" t="s">
        <v>95</v>
      </c>
      <c r="I90" s="14"/>
      <c r="J90" s="17"/>
      <c r="K90" s="13">
        <v>1157</v>
      </c>
      <c r="L90" s="9" t="str">
        <f t="shared" si="8"/>
        <v>0000001157</v>
      </c>
      <c r="M90" s="10" t="str">
        <f t="shared" si="9"/>
        <v>0008777</v>
      </c>
      <c r="N90" s="10" t="str">
        <f t="shared" si="10"/>
        <v>daitai0008777.pdf</v>
      </c>
      <c r="O90" s="11" t="str">
        <f t="shared" si="11"/>
        <v>http://www.seikatubunka.metro.tokyo.jp/houjin/npo_houjin/data/files/0000001157/daitai0008777.pdf</v>
      </c>
      <c r="P90" s="11" t="str">
        <f t="shared" si="12"/>
        <v>http://www.seikatubunka1.metro.tokyo.jp/houjin/npo_houjin/list/ledger/0008777.html</v>
      </c>
    </row>
    <row r="91" spans="1:16" ht="30" customHeight="1" x14ac:dyDescent="0.15">
      <c r="A91" s="5">
        <v>73</v>
      </c>
      <c r="B91" s="18" t="str">
        <f t="shared" si="7"/>
        <v>グランデファミリア</v>
      </c>
      <c r="C91" s="19"/>
      <c r="D91" s="19"/>
      <c r="E91" s="20"/>
      <c r="F91" s="21"/>
      <c r="G91" s="14">
        <v>9272</v>
      </c>
      <c r="H91" s="15" t="s">
        <v>96</v>
      </c>
      <c r="I91" s="14"/>
      <c r="J91" s="17"/>
      <c r="K91" s="13">
        <v>1157</v>
      </c>
      <c r="L91" s="9" t="str">
        <f t="shared" si="8"/>
        <v>0000001157</v>
      </c>
      <c r="M91" s="10" t="str">
        <f t="shared" si="9"/>
        <v>0009272</v>
      </c>
      <c r="N91" s="10" t="str">
        <f t="shared" si="10"/>
        <v>daitai0009272.pdf</v>
      </c>
      <c r="O91" s="11" t="str">
        <f t="shared" si="11"/>
        <v>http://www.seikatubunka.metro.tokyo.jp/houjin/npo_houjin/data/files/0000001157/daitai0009272.pdf</v>
      </c>
      <c r="P91" s="11" t="str">
        <f t="shared" si="12"/>
        <v>http://www.seikatubunka1.metro.tokyo.jp/houjin/npo_houjin/list/ledger/0009272.html</v>
      </c>
    </row>
    <row r="92" spans="1:16" ht="30" customHeight="1" x14ac:dyDescent="0.15">
      <c r="A92" s="5">
        <v>74</v>
      </c>
      <c r="B92" s="18" t="str">
        <f t="shared" si="7"/>
        <v>絆ネットワーク</v>
      </c>
      <c r="C92" s="19"/>
      <c r="D92" s="19"/>
      <c r="E92" s="20"/>
      <c r="F92" s="21"/>
      <c r="G92" s="14">
        <v>9553</v>
      </c>
      <c r="H92" s="15" t="s">
        <v>97</v>
      </c>
      <c r="I92" s="14"/>
      <c r="J92" s="17"/>
      <c r="K92" s="13">
        <v>1157</v>
      </c>
      <c r="L92" s="9" t="str">
        <f t="shared" si="8"/>
        <v>0000001157</v>
      </c>
      <c r="M92" s="10" t="str">
        <f t="shared" si="9"/>
        <v>0009553</v>
      </c>
      <c r="N92" s="10" t="str">
        <f t="shared" si="10"/>
        <v>daitai0009553.pdf</v>
      </c>
      <c r="O92" s="11" t="str">
        <f t="shared" si="11"/>
        <v>http://www.seikatubunka.metro.tokyo.jp/houjin/npo_houjin/data/files/0000001157/daitai0009553.pdf</v>
      </c>
      <c r="P92" s="11" t="str">
        <f t="shared" si="12"/>
        <v>http://www.seikatubunka1.metro.tokyo.jp/houjin/npo_houjin/list/ledger/0009553.html</v>
      </c>
    </row>
    <row r="93" spans="1:16" ht="30" customHeight="1" x14ac:dyDescent="0.15">
      <c r="A93" s="5">
        <v>75</v>
      </c>
      <c r="B93" s="18" t="str">
        <f t="shared" si="7"/>
        <v>消費者情報安全機構</v>
      </c>
      <c r="C93" s="19"/>
      <c r="D93" s="19"/>
      <c r="E93" s="20"/>
      <c r="F93" s="21"/>
      <c r="G93" s="14">
        <v>9857</v>
      </c>
      <c r="H93" s="15" t="s">
        <v>98</v>
      </c>
      <c r="I93" s="14"/>
      <c r="J93" s="17"/>
      <c r="K93" s="13">
        <v>1157</v>
      </c>
      <c r="L93" s="9" t="str">
        <f t="shared" si="8"/>
        <v>0000001157</v>
      </c>
      <c r="M93" s="10" t="str">
        <f t="shared" si="9"/>
        <v>0009857</v>
      </c>
      <c r="N93" s="10" t="str">
        <f t="shared" si="10"/>
        <v>daitai0009857.pdf</v>
      </c>
      <c r="O93" s="11" t="str">
        <f t="shared" si="11"/>
        <v>http://www.seikatubunka.metro.tokyo.jp/houjin/npo_houjin/data/files/0000001157/daitai0009857.pdf</v>
      </c>
      <c r="P93" s="11" t="str">
        <f t="shared" si="12"/>
        <v>http://www.seikatubunka1.metro.tokyo.jp/houjin/npo_houjin/list/ledger/0009857.html</v>
      </c>
    </row>
    <row r="94" spans="1:16" ht="30" customHeight="1" x14ac:dyDescent="0.15">
      <c r="A94" s="5">
        <v>76</v>
      </c>
      <c r="B94" s="18" t="str">
        <f t="shared" si="7"/>
        <v>Ｒｉｎｇ　ＴＨＥ　ＷＯＲＬＤ</v>
      </c>
      <c r="C94" s="19"/>
      <c r="D94" s="19"/>
      <c r="E94" s="20"/>
      <c r="F94" s="21"/>
      <c r="G94" s="14">
        <v>9870</v>
      </c>
      <c r="H94" s="15" t="s">
        <v>99</v>
      </c>
      <c r="I94" s="14"/>
      <c r="J94" s="17"/>
      <c r="K94" s="13">
        <v>1157</v>
      </c>
      <c r="L94" s="9" t="str">
        <f t="shared" si="8"/>
        <v>0000001157</v>
      </c>
      <c r="M94" s="10" t="str">
        <f t="shared" si="9"/>
        <v>0009870</v>
      </c>
      <c r="N94" s="10" t="str">
        <f t="shared" si="10"/>
        <v>daitai0009870.pdf</v>
      </c>
      <c r="O94" s="11" t="str">
        <f t="shared" si="11"/>
        <v>http://www.seikatubunka.metro.tokyo.jp/houjin/npo_houjin/data/files/0000001157/daitai0009870.pdf</v>
      </c>
      <c r="P94" s="11" t="str">
        <f t="shared" si="12"/>
        <v>http://www.seikatubunka1.metro.tokyo.jp/houjin/npo_houjin/list/ledger/0009870.html</v>
      </c>
    </row>
    <row r="95" spans="1:16" ht="30" customHeight="1" x14ac:dyDescent="0.15">
      <c r="A95" s="5">
        <v>77</v>
      </c>
      <c r="B95" s="18" t="str">
        <f t="shared" si="7"/>
        <v>国境なき料理団</v>
      </c>
      <c r="C95" s="19"/>
      <c r="D95" s="19"/>
      <c r="E95" s="20"/>
      <c r="F95" s="21"/>
      <c r="G95" s="14">
        <v>10254</v>
      </c>
      <c r="H95" s="15" t="s">
        <v>100</v>
      </c>
      <c r="I95" s="14"/>
      <c r="J95" s="17"/>
      <c r="K95" s="13">
        <v>1157</v>
      </c>
      <c r="L95" s="9" t="str">
        <f t="shared" si="8"/>
        <v>0000001157</v>
      </c>
      <c r="M95" s="10" t="str">
        <f t="shared" si="9"/>
        <v>0010254</v>
      </c>
      <c r="N95" s="10" t="str">
        <f t="shared" si="10"/>
        <v>daitai0010254.pdf</v>
      </c>
      <c r="O95" s="11" t="str">
        <f t="shared" si="11"/>
        <v>http://www.seikatubunka.metro.tokyo.jp/houjin/npo_houjin/data/files/0000001157/daitai0010254.pdf</v>
      </c>
      <c r="P95" s="11" t="str">
        <f t="shared" si="12"/>
        <v>http://www.seikatubunka1.metro.tokyo.jp/houjin/npo_houjin/list/ledger/0010254.html</v>
      </c>
    </row>
    <row r="96" spans="1:16" ht="30" customHeight="1" x14ac:dyDescent="0.15">
      <c r="A96" s="5">
        <v>78</v>
      </c>
      <c r="B96" s="18" t="str">
        <f t="shared" si="7"/>
        <v>デザインリブ</v>
      </c>
      <c r="C96" s="19"/>
      <c r="D96" s="19"/>
      <c r="E96" s="20"/>
      <c r="F96" s="21"/>
      <c r="G96" s="14">
        <v>10390</v>
      </c>
      <c r="H96" s="15" t="s">
        <v>101</v>
      </c>
      <c r="I96" s="14"/>
      <c r="J96" s="17"/>
      <c r="K96" s="13">
        <v>1157</v>
      </c>
      <c r="L96" s="9" t="str">
        <f t="shared" si="8"/>
        <v>0000001157</v>
      </c>
      <c r="M96" s="10" t="str">
        <f t="shared" si="9"/>
        <v>0010390</v>
      </c>
      <c r="N96" s="10" t="str">
        <f t="shared" si="10"/>
        <v>daitai0010390.pdf</v>
      </c>
      <c r="O96" s="11" t="str">
        <f t="shared" si="11"/>
        <v>http://www.seikatubunka.metro.tokyo.jp/houjin/npo_houjin/data/files/0000001157/daitai0010390.pdf</v>
      </c>
      <c r="P96" s="11" t="str">
        <f t="shared" si="12"/>
        <v>http://www.seikatubunka1.metro.tokyo.jp/houjin/npo_houjin/list/ledger/0010390.html</v>
      </c>
    </row>
    <row r="97" spans="1:16" ht="30" customHeight="1" x14ac:dyDescent="0.15">
      <c r="A97" s="5">
        <v>79</v>
      </c>
      <c r="B97" s="18" t="str">
        <f t="shared" si="7"/>
        <v>Ｔｏｍｏｒｒｏｗｌａｎｄ</v>
      </c>
      <c r="C97" s="19"/>
      <c r="D97" s="19"/>
      <c r="E97" s="20"/>
      <c r="F97" s="21"/>
      <c r="G97" s="14">
        <v>10725</v>
      </c>
      <c r="H97" s="15" t="s">
        <v>102</v>
      </c>
      <c r="I97" s="14"/>
      <c r="J97" s="17"/>
      <c r="K97" s="13">
        <v>1157</v>
      </c>
      <c r="L97" s="9" t="str">
        <f t="shared" si="8"/>
        <v>0000001157</v>
      </c>
      <c r="M97" s="10" t="str">
        <f t="shared" si="9"/>
        <v>0010725</v>
      </c>
      <c r="N97" s="10" t="str">
        <f t="shared" si="10"/>
        <v>daitai0010725.pdf</v>
      </c>
      <c r="O97" s="11" t="str">
        <f t="shared" si="11"/>
        <v>http://www.seikatubunka.metro.tokyo.jp/houjin/npo_houjin/data/files/0000001157/daitai0010725.pdf</v>
      </c>
      <c r="P97" s="11" t="str">
        <f t="shared" si="12"/>
        <v>http://www.seikatubunka1.metro.tokyo.jp/houjin/npo_houjin/list/ledger/0010725.html</v>
      </c>
    </row>
    <row r="98" spans="1:16" ht="30" customHeight="1" x14ac:dyDescent="0.15">
      <c r="A98" s="5">
        <v>80</v>
      </c>
      <c r="B98" s="18" t="str">
        <f t="shared" si="7"/>
        <v>親学会</v>
      </c>
      <c r="C98" s="19"/>
      <c r="D98" s="19"/>
      <c r="E98" s="20"/>
      <c r="F98" s="21"/>
      <c r="G98" s="14">
        <v>10818</v>
      </c>
      <c r="H98" s="15" t="s">
        <v>103</v>
      </c>
      <c r="I98" s="14"/>
      <c r="J98" s="17"/>
      <c r="K98" s="13">
        <v>1157</v>
      </c>
      <c r="L98" s="9" t="str">
        <f t="shared" si="8"/>
        <v>0000001157</v>
      </c>
      <c r="M98" s="10" t="str">
        <f t="shared" si="9"/>
        <v>0010818</v>
      </c>
      <c r="N98" s="10" t="str">
        <f t="shared" si="10"/>
        <v>daitai0010818.pdf</v>
      </c>
      <c r="O98" s="11" t="str">
        <f t="shared" si="11"/>
        <v>http://www.seikatubunka.metro.tokyo.jp/houjin/npo_houjin/data/files/0000001157/daitai0010818.pdf</v>
      </c>
      <c r="P98" s="11" t="str">
        <f t="shared" si="12"/>
        <v>http://www.seikatubunka1.metro.tokyo.jp/houjin/npo_houjin/list/ledger/0010818.html</v>
      </c>
    </row>
    <row r="99" spans="1:16" ht="30" customHeight="1" x14ac:dyDescent="0.15">
      <c r="A99" s="5">
        <v>81</v>
      </c>
      <c r="B99" s="18" t="str">
        <f t="shared" si="7"/>
        <v>日本ドラヴィダ文化交流機構</v>
      </c>
      <c r="C99" s="19"/>
      <c r="D99" s="19"/>
      <c r="E99" s="20"/>
      <c r="F99" s="21"/>
      <c r="G99" s="14">
        <v>10829</v>
      </c>
      <c r="H99" s="15" t="s">
        <v>104</v>
      </c>
      <c r="I99" s="14"/>
      <c r="J99" s="17"/>
      <c r="K99" s="13">
        <v>1157</v>
      </c>
      <c r="L99" s="9" t="str">
        <f t="shared" si="8"/>
        <v>0000001157</v>
      </c>
      <c r="M99" s="10" t="str">
        <f t="shared" si="9"/>
        <v>0010829</v>
      </c>
      <c r="N99" s="10" t="str">
        <f t="shared" si="10"/>
        <v>daitai0010829.pdf</v>
      </c>
      <c r="O99" s="11" t="str">
        <f t="shared" si="11"/>
        <v>http://www.seikatubunka.metro.tokyo.jp/houjin/npo_houjin/data/files/0000001157/daitai0010829.pdf</v>
      </c>
      <c r="P99" s="11" t="str">
        <f t="shared" si="12"/>
        <v>http://www.seikatubunka1.metro.tokyo.jp/houjin/npo_houjin/list/ledger/0010829.html</v>
      </c>
    </row>
    <row r="100" spans="1:16" ht="30" customHeight="1" x14ac:dyDescent="0.15">
      <c r="A100" s="5">
        <v>82</v>
      </c>
      <c r="B100" s="18" t="str">
        <f t="shared" si="7"/>
        <v>日本華僑体育交流協会</v>
      </c>
      <c r="C100" s="19"/>
      <c r="D100" s="19"/>
      <c r="E100" s="20"/>
      <c r="F100" s="21"/>
      <c r="G100" s="14">
        <v>10979</v>
      </c>
      <c r="H100" s="15" t="s">
        <v>105</v>
      </c>
      <c r="I100" s="14"/>
      <c r="J100" s="17"/>
      <c r="K100" s="13">
        <v>1157</v>
      </c>
      <c r="L100" s="9" t="str">
        <f t="shared" si="8"/>
        <v>0000001157</v>
      </c>
      <c r="M100" s="10" t="str">
        <f t="shared" si="9"/>
        <v>0010979</v>
      </c>
      <c r="N100" s="10" t="str">
        <f t="shared" si="10"/>
        <v>daitai0010979.pdf</v>
      </c>
      <c r="O100" s="11" t="str">
        <f t="shared" si="11"/>
        <v>http://www.seikatubunka.metro.tokyo.jp/houjin/npo_houjin/data/files/0000001157/daitai0010979.pdf</v>
      </c>
      <c r="P100" s="11" t="str">
        <f t="shared" si="12"/>
        <v>http://www.seikatubunka1.metro.tokyo.jp/houjin/npo_houjin/list/ledger/0010979.html</v>
      </c>
    </row>
    <row r="101" spans="1:16" ht="30" customHeight="1" x14ac:dyDescent="0.15">
      <c r="A101" s="5">
        <v>83</v>
      </c>
      <c r="B101" s="18" t="str">
        <f t="shared" si="7"/>
        <v>なやまんと</v>
      </c>
      <c r="C101" s="19"/>
      <c r="D101" s="19"/>
      <c r="E101" s="20"/>
      <c r="F101" s="21"/>
      <c r="G101" s="14">
        <v>11597</v>
      </c>
      <c r="H101" s="15" t="s">
        <v>106</v>
      </c>
      <c r="I101" s="14"/>
      <c r="J101" s="17"/>
      <c r="K101" s="13">
        <v>1157</v>
      </c>
      <c r="L101" s="9" t="str">
        <f t="shared" si="8"/>
        <v>0000001157</v>
      </c>
      <c r="M101" s="10" t="str">
        <f t="shared" si="9"/>
        <v>0011597</v>
      </c>
      <c r="N101" s="10" t="str">
        <f t="shared" si="10"/>
        <v>daitai0011597.pdf</v>
      </c>
      <c r="O101" s="11" t="str">
        <f t="shared" si="11"/>
        <v>http://www.seikatubunka.metro.tokyo.jp/houjin/npo_houjin/data/files/0000001157/daitai0011597.pdf</v>
      </c>
      <c r="P101" s="11" t="str">
        <f t="shared" si="12"/>
        <v>http://www.seikatubunka1.metro.tokyo.jp/houjin/npo_houjin/list/ledger/0011597.html</v>
      </c>
    </row>
    <row r="102" spans="1:16" ht="30" customHeight="1" x14ac:dyDescent="0.15">
      <c r="A102" s="5">
        <v>84</v>
      </c>
      <c r="B102" s="18" t="str">
        <f t="shared" si="7"/>
        <v>在日セネガル人協会</v>
      </c>
      <c r="C102" s="19"/>
      <c r="D102" s="19"/>
      <c r="E102" s="20"/>
      <c r="F102" s="21"/>
      <c r="G102" s="14">
        <v>11614</v>
      </c>
      <c r="H102" s="15" t="s">
        <v>107</v>
      </c>
      <c r="I102" s="14"/>
      <c r="J102" s="17"/>
      <c r="K102" s="13">
        <v>1157</v>
      </c>
      <c r="L102" s="9" t="str">
        <f t="shared" si="8"/>
        <v>0000001157</v>
      </c>
      <c r="M102" s="10" t="str">
        <f t="shared" si="9"/>
        <v>0011614</v>
      </c>
      <c r="N102" s="10" t="str">
        <f t="shared" si="10"/>
        <v>daitai0011614.pdf</v>
      </c>
      <c r="O102" s="11" t="str">
        <f t="shared" si="11"/>
        <v>http://www.seikatubunka.metro.tokyo.jp/houjin/npo_houjin/data/files/0000001157/daitai0011614.pdf</v>
      </c>
      <c r="P102" s="11" t="str">
        <f t="shared" si="12"/>
        <v>http://www.seikatubunka1.metro.tokyo.jp/houjin/npo_houjin/list/ledger/0011614.html</v>
      </c>
    </row>
    <row r="103" spans="1:16" ht="30" customHeight="1" x14ac:dyDescent="0.15">
      <c r="A103" s="5">
        <v>85</v>
      </c>
      <c r="B103" s="18" t="str">
        <f t="shared" si="7"/>
        <v>日本伝統文化保存継承の会・舞音の守ユネスコクラブ</v>
      </c>
      <c r="C103" s="19"/>
      <c r="D103" s="19"/>
      <c r="E103" s="20"/>
      <c r="F103" s="21"/>
      <c r="G103" s="14">
        <v>11702</v>
      </c>
      <c r="H103" s="15" t="s">
        <v>108</v>
      </c>
      <c r="I103" s="14"/>
      <c r="J103" s="17"/>
      <c r="K103" s="13">
        <v>1157</v>
      </c>
      <c r="L103" s="9" t="str">
        <f t="shared" si="8"/>
        <v>0000001157</v>
      </c>
      <c r="M103" s="10" t="str">
        <f t="shared" si="9"/>
        <v>0011702</v>
      </c>
      <c r="N103" s="10" t="str">
        <f t="shared" si="10"/>
        <v>daitai0011702.pdf</v>
      </c>
      <c r="O103" s="11" t="str">
        <f t="shared" si="11"/>
        <v>http://www.seikatubunka.metro.tokyo.jp/houjin/npo_houjin/data/files/0000001157/daitai0011702.pdf</v>
      </c>
      <c r="P103" s="11" t="str">
        <f t="shared" si="12"/>
        <v>http://www.seikatubunka1.metro.tokyo.jp/houjin/npo_houjin/list/ledger/0011702.html</v>
      </c>
    </row>
    <row r="104" spans="1:16" ht="30" customHeight="1" x14ac:dyDescent="0.15">
      <c r="A104" s="5">
        <v>86</v>
      </c>
      <c r="B104" s="18" t="str">
        <f t="shared" si="7"/>
        <v>キャリアアシスタント</v>
      </c>
      <c r="C104" s="19"/>
      <c r="D104" s="19"/>
      <c r="E104" s="20"/>
      <c r="F104" s="21"/>
      <c r="G104" s="14">
        <v>11977</v>
      </c>
      <c r="H104" s="15" t="s">
        <v>109</v>
      </c>
      <c r="I104" s="14"/>
      <c r="J104" s="17"/>
      <c r="K104" s="13">
        <v>1157</v>
      </c>
      <c r="L104" s="9" t="str">
        <f t="shared" si="8"/>
        <v>0000001157</v>
      </c>
      <c r="M104" s="10" t="str">
        <f t="shared" si="9"/>
        <v>0011977</v>
      </c>
      <c r="N104" s="10" t="str">
        <f t="shared" si="10"/>
        <v>daitai0011977.pdf</v>
      </c>
      <c r="O104" s="11" t="str">
        <f t="shared" si="11"/>
        <v>http://www.seikatubunka.metro.tokyo.jp/houjin/npo_houjin/data/files/0000001157/daitai0011977.pdf</v>
      </c>
      <c r="P104" s="11" t="str">
        <f t="shared" si="12"/>
        <v>http://www.seikatubunka1.metro.tokyo.jp/houjin/npo_houjin/list/ledger/0011977.html</v>
      </c>
    </row>
    <row r="105" spans="1:16" ht="30" customHeight="1" x14ac:dyDescent="0.15">
      <c r="A105" s="5">
        <v>87</v>
      </c>
      <c r="B105" s="18" t="str">
        <f t="shared" si="7"/>
        <v>日本を見直す会・カルナ</v>
      </c>
      <c r="C105" s="19"/>
      <c r="D105" s="19"/>
      <c r="E105" s="20"/>
      <c r="F105" s="21"/>
      <c r="G105" s="14">
        <v>12117</v>
      </c>
      <c r="H105" s="15" t="s">
        <v>110</v>
      </c>
      <c r="I105" s="14"/>
      <c r="J105" s="17"/>
      <c r="K105" s="13">
        <v>1157</v>
      </c>
      <c r="L105" s="9" t="str">
        <f t="shared" si="8"/>
        <v>0000001157</v>
      </c>
      <c r="M105" s="10" t="str">
        <f t="shared" si="9"/>
        <v>0012117</v>
      </c>
      <c r="N105" s="10" t="str">
        <f t="shared" si="10"/>
        <v>daitai0012117.pdf</v>
      </c>
      <c r="O105" s="11" t="str">
        <f t="shared" si="11"/>
        <v>http://www.seikatubunka.metro.tokyo.jp/houjin/npo_houjin/data/files/0000001157/daitai0012117.pdf</v>
      </c>
      <c r="P105" s="11" t="str">
        <f t="shared" si="12"/>
        <v>http://www.seikatubunka1.metro.tokyo.jp/houjin/npo_houjin/list/ledger/0012117.html</v>
      </c>
    </row>
    <row r="106" spans="1:16" ht="30" customHeight="1" x14ac:dyDescent="0.15">
      <c r="A106" s="5">
        <v>88</v>
      </c>
      <c r="B106" s="18" t="str">
        <f t="shared" si="7"/>
        <v>Ｆａｍ</v>
      </c>
      <c r="C106" s="19"/>
      <c r="D106" s="19"/>
      <c r="E106" s="20"/>
      <c r="F106" s="21"/>
      <c r="G106" s="14">
        <v>12562</v>
      </c>
      <c r="H106" s="15" t="s">
        <v>111</v>
      </c>
      <c r="I106" s="14"/>
      <c r="J106" s="17"/>
      <c r="K106" s="13">
        <v>1157</v>
      </c>
      <c r="L106" s="9" t="str">
        <f t="shared" si="8"/>
        <v>0000001157</v>
      </c>
      <c r="M106" s="10" t="str">
        <f t="shared" si="9"/>
        <v>0012562</v>
      </c>
      <c r="N106" s="10" t="str">
        <f t="shared" si="10"/>
        <v>daitai0012562.pdf</v>
      </c>
      <c r="O106" s="11" t="str">
        <f t="shared" si="11"/>
        <v>http://www.seikatubunka.metro.tokyo.jp/houjin/npo_houjin/data/files/0000001157/daitai0012562.pdf</v>
      </c>
      <c r="P106" s="11" t="str">
        <f t="shared" si="12"/>
        <v>http://www.seikatubunka1.metro.tokyo.jp/houjin/npo_houjin/list/ledger/0012562.html</v>
      </c>
    </row>
    <row r="107" spans="1:16" ht="30" customHeight="1" x14ac:dyDescent="0.15">
      <c r="A107" s="5">
        <v>89</v>
      </c>
      <c r="B107" s="18" t="str">
        <f t="shared" si="7"/>
        <v>ＡＨＡ　Ｇａｌｌｅｒｙ　Ｐｒｏｊｅｃｔ</v>
      </c>
      <c r="C107" s="19"/>
      <c r="D107" s="19"/>
      <c r="E107" s="20"/>
      <c r="F107" s="21"/>
      <c r="G107" s="14">
        <v>13154</v>
      </c>
      <c r="H107" s="15" t="s">
        <v>112</v>
      </c>
      <c r="I107" s="14"/>
      <c r="J107" s="17"/>
      <c r="K107" s="13">
        <v>1157</v>
      </c>
      <c r="L107" s="9" t="str">
        <f t="shared" si="8"/>
        <v>0000001157</v>
      </c>
      <c r="M107" s="10" t="str">
        <f t="shared" si="9"/>
        <v>0013154</v>
      </c>
      <c r="N107" s="10" t="str">
        <f t="shared" si="10"/>
        <v>daitai0013154.pdf</v>
      </c>
      <c r="O107" s="11" t="str">
        <f t="shared" si="11"/>
        <v>http://www.seikatubunka.metro.tokyo.jp/houjin/npo_houjin/data/files/0000001157/daitai0013154.pdf</v>
      </c>
      <c r="P107" s="11" t="str">
        <f t="shared" si="12"/>
        <v>http://www.seikatubunka1.metro.tokyo.jp/houjin/npo_houjin/list/ledger/0013154.html</v>
      </c>
    </row>
    <row r="108" spans="1:16" ht="30" customHeight="1" x14ac:dyDescent="0.15">
      <c r="A108" s="5">
        <v>90</v>
      </c>
      <c r="B108" s="18" t="str">
        <f t="shared" si="7"/>
        <v>未来文化基金</v>
      </c>
      <c r="C108" s="19"/>
      <c r="D108" s="19"/>
      <c r="E108" s="20"/>
      <c r="F108" s="21"/>
      <c r="G108" s="14">
        <v>13222</v>
      </c>
      <c r="H108" s="15" t="s">
        <v>138</v>
      </c>
      <c r="I108" s="14"/>
      <c r="J108" s="17"/>
      <c r="K108" s="13">
        <v>1157</v>
      </c>
      <c r="L108" s="9" t="str">
        <f t="shared" si="8"/>
        <v>0000001157</v>
      </c>
      <c r="M108" s="10" t="str">
        <f t="shared" si="9"/>
        <v>0013222</v>
      </c>
      <c r="N108" s="10" t="str">
        <f t="shared" si="10"/>
        <v>daitai0013222.pdf</v>
      </c>
      <c r="O108" s="11" t="str">
        <f t="shared" si="11"/>
        <v>http://www.seikatubunka.metro.tokyo.jp/houjin/npo_houjin/data/files/0000001157/daitai0013222.pdf</v>
      </c>
      <c r="P108" s="11" t="str">
        <f t="shared" si="12"/>
        <v>http://www.seikatubunka1.metro.tokyo.jp/houjin/npo_houjin/list/ledger/0013222.html</v>
      </c>
    </row>
    <row r="109" spans="1:16" ht="30" customHeight="1" x14ac:dyDescent="0.15">
      <c r="A109" s="5">
        <v>91</v>
      </c>
      <c r="B109" s="18" t="str">
        <f t="shared" si="7"/>
        <v>ジャパンエフシー</v>
      </c>
      <c r="C109" s="19"/>
      <c r="D109" s="19"/>
      <c r="E109" s="20"/>
      <c r="F109" s="21"/>
      <c r="G109" s="14">
        <v>13440</v>
      </c>
      <c r="H109" s="15" t="s">
        <v>135</v>
      </c>
      <c r="I109" s="14"/>
      <c r="J109" s="17"/>
      <c r="K109" s="13">
        <v>1157</v>
      </c>
      <c r="L109" s="9" t="str">
        <f t="shared" si="8"/>
        <v>0000001157</v>
      </c>
      <c r="M109" s="10" t="str">
        <f t="shared" si="9"/>
        <v>0013440</v>
      </c>
      <c r="N109" s="10" t="str">
        <f t="shared" si="10"/>
        <v>daitai0013440.pdf</v>
      </c>
      <c r="O109" s="11" t="str">
        <f t="shared" si="11"/>
        <v>http://www.seikatubunka.metro.tokyo.jp/houjin/npo_houjin/data/files/0000001157/daitai0013440.pdf</v>
      </c>
      <c r="P109" s="11" t="str">
        <f t="shared" si="12"/>
        <v>http://www.seikatubunka1.metro.tokyo.jp/houjin/npo_houjin/list/ledger/0013440.html</v>
      </c>
    </row>
    <row r="110" spans="1:16" ht="30" customHeight="1" x14ac:dyDescent="0.15">
      <c r="A110" s="5">
        <v>92</v>
      </c>
      <c r="B110" s="18" t="str">
        <f t="shared" si="7"/>
        <v>ＮＰＯ法人ＮＳ　Ａｒｃｈｉｔｅｃｔｓ</v>
      </c>
      <c r="C110" s="19"/>
      <c r="D110" s="19"/>
      <c r="E110" s="20"/>
      <c r="F110" s="21"/>
      <c r="G110" s="14">
        <v>13662</v>
      </c>
      <c r="H110" s="15" t="s">
        <v>136</v>
      </c>
      <c r="I110" s="14"/>
      <c r="J110" s="17"/>
      <c r="K110" s="13">
        <v>1157</v>
      </c>
      <c r="L110" s="9" t="str">
        <f t="shared" si="8"/>
        <v>0000001157</v>
      </c>
      <c r="M110" s="10" t="str">
        <f t="shared" si="9"/>
        <v>0013662</v>
      </c>
      <c r="N110" s="10" t="str">
        <f t="shared" si="10"/>
        <v>daitai0013662.pdf</v>
      </c>
      <c r="O110" s="11" t="str">
        <f t="shared" si="11"/>
        <v>http://www.seikatubunka.metro.tokyo.jp/houjin/npo_houjin/data/files/0000001157/daitai0013662.pdf</v>
      </c>
      <c r="P110" s="11" t="str">
        <f t="shared" si="12"/>
        <v>http://www.seikatubunka1.metro.tokyo.jp/houjin/npo_houjin/list/ledger/0013662.html</v>
      </c>
    </row>
    <row r="111" spans="1:16" ht="30" customHeight="1" x14ac:dyDescent="0.15">
      <c r="A111" s="5">
        <v>93</v>
      </c>
      <c r="B111" s="18" t="str">
        <f t="shared" si="7"/>
        <v>教育のためのヨガ推進機構</v>
      </c>
      <c r="C111" s="19"/>
      <c r="D111" s="19"/>
      <c r="E111" s="20"/>
      <c r="F111" s="21"/>
      <c r="G111" s="14">
        <v>13754</v>
      </c>
      <c r="H111" s="15" t="s">
        <v>113</v>
      </c>
      <c r="I111" s="14"/>
      <c r="J111" s="17"/>
      <c r="K111" s="13">
        <v>1157</v>
      </c>
      <c r="L111" s="9" t="str">
        <f t="shared" si="8"/>
        <v>0000001157</v>
      </c>
      <c r="M111" s="10" t="str">
        <f t="shared" si="9"/>
        <v>0013754</v>
      </c>
      <c r="N111" s="10" t="str">
        <f t="shared" si="10"/>
        <v>daitai0013754.pdf</v>
      </c>
      <c r="O111" s="11" t="str">
        <f t="shared" si="11"/>
        <v>http://www.seikatubunka.metro.tokyo.jp/houjin/npo_houjin/data/files/0000001157/daitai0013754.pdf</v>
      </c>
      <c r="P111" s="11" t="str">
        <f t="shared" si="12"/>
        <v>http://www.seikatubunka1.metro.tokyo.jp/houjin/npo_houjin/list/ledger/0013754.html</v>
      </c>
    </row>
    <row r="112" spans="1:16" ht="30" customHeight="1" x14ac:dyDescent="0.15">
      <c r="A112" s="5">
        <v>94</v>
      </c>
      <c r="B112" s="18" t="str">
        <f t="shared" si="7"/>
        <v>アーツ・カルチャー＆ディスカバリー</v>
      </c>
      <c r="C112" s="19"/>
      <c r="D112" s="19"/>
      <c r="E112" s="20"/>
      <c r="F112" s="21"/>
      <c r="G112" s="14">
        <v>14387</v>
      </c>
      <c r="H112" s="15" t="s">
        <v>114</v>
      </c>
      <c r="I112" s="14"/>
      <c r="J112" s="17"/>
      <c r="K112" s="13">
        <v>1157</v>
      </c>
      <c r="L112" s="9" t="str">
        <f t="shared" si="8"/>
        <v>0000001157</v>
      </c>
      <c r="M112" s="10" t="str">
        <f t="shared" si="9"/>
        <v>0014387</v>
      </c>
      <c r="N112" s="10" t="str">
        <f t="shared" si="10"/>
        <v>daitai0014387.pdf</v>
      </c>
      <c r="O112" s="11" t="str">
        <f t="shared" si="11"/>
        <v>http://www.seikatubunka.metro.tokyo.jp/houjin/npo_houjin/data/files/0000001157/daitai0014387.pdf</v>
      </c>
      <c r="P112" s="11" t="str">
        <f t="shared" si="12"/>
        <v>http://www.seikatubunka1.metro.tokyo.jp/houjin/npo_houjin/list/ledger/0014387.html</v>
      </c>
    </row>
    <row r="113" spans="1:16" ht="30" customHeight="1" x14ac:dyDescent="0.15">
      <c r="A113" s="5">
        <v>95</v>
      </c>
      <c r="B113" s="18" t="str">
        <f t="shared" si="7"/>
        <v>地縁の輪</v>
      </c>
      <c r="C113" s="19"/>
      <c r="D113" s="19"/>
      <c r="E113" s="20"/>
      <c r="F113" s="21"/>
      <c r="G113" s="14">
        <v>14482</v>
      </c>
      <c r="H113" s="15" t="s">
        <v>115</v>
      </c>
      <c r="I113" s="14"/>
      <c r="J113" s="17"/>
      <c r="K113" s="13">
        <v>1157</v>
      </c>
      <c r="L113" s="9" t="str">
        <f t="shared" si="8"/>
        <v>0000001157</v>
      </c>
      <c r="M113" s="10" t="str">
        <f t="shared" si="9"/>
        <v>0014482</v>
      </c>
      <c r="N113" s="10" t="str">
        <f t="shared" si="10"/>
        <v>daitai0014482.pdf</v>
      </c>
      <c r="O113" s="11" t="str">
        <f t="shared" si="11"/>
        <v>http://www.seikatubunka.metro.tokyo.jp/houjin/npo_houjin/data/files/0000001157/daitai0014482.pdf</v>
      </c>
      <c r="P113" s="11" t="str">
        <f t="shared" si="12"/>
        <v>http://www.seikatubunka1.metro.tokyo.jp/houjin/npo_houjin/list/ledger/0014482.html</v>
      </c>
    </row>
    <row r="114" spans="1:16" ht="30" customHeight="1" x14ac:dyDescent="0.15">
      <c r="A114" s="5">
        <v>96</v>
      </c>
      <c r="B114" s="18" t="str">
        <f t="shared" si="7"/>
        <v>日本環境経営者協会</v>
      </c>
      <c r="C114" s="19"/>
      <c r="D114" s="19"/>
      <c r="E114" s="20"/>
      <c r="F114" s="21"/>
      <c r="G114" s="14">
        <v>90121</v>
      </c>
      <c r="H114" s="15" t="s">
        <v>116</v>
      </c>
      <c r="I114" s="14"/>
      <c r="J114" s="17"/>
      <c r="K114" s="13">
        <v>1157</v>
      </c>
      <c r="L114" s="9" t="str">
        <f t="shared" si="8"/>
        <v>0000001157</v>
      </c>
      <c r="M114" s="10" t="str">
        <f t="shared" si="9"/>
        <v>0090121</v>
      </c>
      <c r="N114" s="10" t="str">
        <f t="shared" si="10"/>
        <v>daitai0090121.pdf</v>
      </c>
      <c r="O114" s="11" t="str">
        <f t="shared" si="11"/>
        <v>http://www.seikatubunka.metro.tokyo.jp/houjin/npo_houjin/data/files/0000001157/daitai0090121.pdf</v>
      </c>
      <c r="P114" s="11" t="str">
        <f t="shared" si="12"/>
        <v>http://www.seikatubunka1.metro.tokyo.jp/houjin/npo_houjin/list/ledger/0090121.html</v>
      </c>
    </row>
    <row r="115" spans="1:16" ht="30" customHeight="1" x14ac:dyDescent="0.15">
      <c r="A115" s="5">
        <v>97</v>
      </c>
      <c r="B115" s="18" t="str">
        <f t="shared" si="7"/>
        <v>日本福祉環境アジア人共生サポート協議会</v>
      </c>
      <c r="C115" s="19"/>
      <c r="D115" s="19"/>
      <c r="E115" s="20"/>
      <c r="F115" s="21"/>
      <c r="G115" s="14">
        <v>90169</v>
      </c>
      <c r="H115" s="15" t="s">
        <v>117</v>
      </c>
      <c r="I115" s="14"/>
      <c r="J115" s="17"/>
      <c r="K115" s="13">
        <v>1157</v>
      </c>
      <c r="L115" s="9" t="str">
        <f t="shared" si="8"/>
        <v>0000001157</v>
      </c>
      <c r="M115" s="10" t="str">
        <f t="shared" si="9"/>
        <v>0090169</v>
      </c>
      <c r="N115" s="10" t="str">
        <f t="shared" si="10"/>
        <v>daitai0090169.pdf</v>
      </c>
      <c r="O115" s="11" t="str">
        <f t="shared" si="11"/>
        <v>http://www.seikatubunka.metro.tokyo.jp/houjin/npo_houjin/data/files/0000001157/daitai0090169.pdf</v>
      </c>
      <c r="P115" s="11" t="str">
        <f t="shared" ref="P115:P134" si="13">"http://www.seikatubunka1.metro.tokyo.jp/houjin/npo_houjin/list/ledger/"&amp;M115&amp;".html"</f>
        <v>http://www.seikatubunka1.metro.tokyo.jp/houjin/npo_houjin/list/ledger/0090169.html</v>
      </c>
    </row>
    <row r="116" spans="1:16" ht="30" customHeight="1" x14ac:dyDescent="0.15">
      <c r="A116" s="5">
        <v>98</v>
      </c>
      <c r="B116" s="18" t="str">
        <f t="shared" si="7"/>
        <v>自然環境保全センター</v>
      </c>
      <c r="C116" s="19"/>
      <c r="D116" s="19"/>
      <c r="E116" s="20"/>
      <c r="F116" s="21"/>
      <c r="G116" s="14">
        <v>91354</v>
      </c>
      <c r="H116" s="15" t="s">
        <v>118</v>
      </c>
      <c r="I116" s="14"/>
      <c r="J116" s="17"/>
      <c r="K116" s="13">
        <v>1157</v>
      </c>
      <c r="L116" s="9" t="str">
        <f t="shared" si="8"/>
        <v>0000001157</v>
      </c>
      <c r="M116" s="10" t="str">
        <f t="shared" si="9"/>
        <v>0091354</v>
      </c>
      <c r="N116" s="10" t="str">
        <f t="shared" si="10"/>
        <v>daitai0091354.pdf</v>
      </c>
      <c r="O116" s="11" t="str">
        <f t="shared" si="11"/>
        <v>http://www.seikatubunka.metro.tokyo.jp/houjin/npo_houjin/data/files/0000001157/daitai0091354.pdf</v>
      </c>
      <c r="P116" s="11" t="str">
        <f t="shared" si="13"/>
        <v>http://www.seikatubunka1.metro.tokyo.jp/houjin/npo_houjin/list/ledger/0091354.html</v>
      </c>
    </row>
    <row r="117" spans="1:16" ht="30" customHeight="1" x14ac:dyDescent="0.15">
      <c r="A117" s="5">
        <v>99</v>
      </c>
      <c r="B117" s="18" t="str">
        <f t="shared" si="7"/>
        <v>国際親善交流協会</v>
      </c>
      <c r="C117" s="19"/>
      <c r="D117" s="19"/>
      <c r="E117" s="20"/>
      <c r="F117" s="21"/>
      <c r="G117" s="14">
        <v>93868</v>
      </c>
      <c r="H117" s="15" t="s">
        <v>119</v>
      </c>
      <c r="I117" s="14"/>
      <c r="J117" s="17"/>
      <c r="K117" s="13">
        <v>1157</v>
      </c>
      <c r="L117" s="9" t="str">
        <f t="shared" si="8"/>
        <v>0000001157</v>
      </c>
      <c r="M117" s="10" t="str">
        <f t="shared" si="9"/>
        <v>0093868</v>
      </c>
      <c r="N117" s="10" t="str">
        <f t="shared" si="10"/>
        <v>daitai0093868.pdf</v>
      </c>
      <c r="O117" s="11" t="str">
        <f t="shared" si="11"/>
        <v>http://www.seikatubunka.metro.tokyo.jp/houjin/npo_houjin/data/files/0000001157/daitai0093868.pdf</v>
      </c>
      <c r="P117" s="11" t="str">
        <f t="shared" si="13"/>
        <v>http://www.seikatubunka1.metro.tokyo.jp/houjin/npo_houjin/list/ledger/0093868.html</v>
      </c>
    </row>
    <row r="118" spans="1:16" ht="30" customHeight="1" x14ac:dyDescent="0.15">
      <c r="A118" s="5">
        <v>100</v>
      </c>
      <c r="B118" s="18" t="str">
        <f t="shared" si="7"/>
        <v>日中生活文化スポーツ交流協会</v>
      </c>
      <c r="C118" s="19"/>
      <c r="D118" s="19"/>
      <c r="E118" s="20"/>
      <c r="F118" s="21"/>
      <c r="G118" s="14">
        <v>95022</v>
      </c>
      <c r="H118" s="15" t="s">
        <v>120</v>
      </c>
      <c r="I118" s="14"/>
      <c r="J118" s="17"/>
      <c r="K118" s="13">
        <v>1157</v>
      </c>
      <c r="L118" s="9" t="str">
        <f t="shared" si="8"/>
        <v>0000001157</v>
      </c>
      <c r="M118" s="10" t="str">
        <f t="shared" si="9"/>
        <v>0095022</v>
      </c>
      <c r="N118" s="10" t="str">
        <f t="shared" si="10"/>
        <v>daitai0095022.pdf</v>
      </c>
      <c r="O118" s="11" t="str">
        <f t="shared" si="11"/>
        <v>http://www.seikatubunka.metro.tokyo.jp/houjin/npo_houjin/data/files/0000001157/daitai0095022.pdf</v>
      </c>
      <c r="P118" s="11" t="str">
        <f t="shared" si="13"/>
        <v>http://www.seikatubunka1.metro.tokyo.jp/houjin/npo_houjin/list/ledger/0095022.html</v>
      </c>
    </row>
    <row r="119" spans="1:16" ht="30" customHeight="1" x14ac:dyDescent="0.15">
      <c r="A119" s="5">
        <v>101</v>
      </c>
      <c r="B119" s="18" t="str">
        <f t="shared" si="7"/>
        <v>高齢者の雇用と健康を考える会</v>
      </c>
      <c r="C119" s="19"/>
      <c r="D119" s="19"/>
      <c r="E119" s="20"/>
      <c r="F119" s="21"/>
      <c r="G119" s="14">
        <v>95034</v>
      </c>
      <c r="H119" s="15" t="s">
        <v>121</v>
      </c>
      <c r="I119" s="14"/>
      <c r="J119" s="17"/>
      <c r="K119" s="13">
        <v>1157</v>
      </c>
      <c r="L119" s="9" t="str">
        <f t="shared" si="8"/>
        <v>0000001157</v>
      </c>
      <c r="M119" s="10" t="str">
        <f t="shared" si="9"/>
        <v>0095034</v>
      </c>
      <c r="N119" s="10" t="str">
        <f t="shared" si="10"/>
        <v>daitai0095034.pdf</v>
      </c>
      <c r="O119" s="11" t="str">
        <f t="shared" si="11"/>
        <v>http://www.seikatubunka.metro.tokyo.jp/houjin/npo_houjin/data/files/0000001157/daitai0095034.pdf</v>
      </c>
      <c r="P119" s="11" t="str">
        <f t="shared" si="13"/>
        <v>http://www.seikatubunka1.metro.tokyo.jp/houjin/npo_houjin/list/ledger/0095034.html</v>
      </c>
    </row>
    <row r="120" spans="1:16" ht="30" customHeight="1" x14ac:dyDescent="0.15">
      <c r="A120" s="5">
        <v>102</v>
      </c>
      <c r="B120" s="18" t="str">
        <f t="shared" si="7"/>
        <v>ＬＩＣＨＴ</v>
      </c>
      <c r="C120" s="19"/>
      <c r="D120" s="19"/>
      <c r="E120" s="20"/>
      <c r="F120" s="21"/>
      <c r="G120" s="14">
        <v>14255</v>
      </c>
      <c r="H120" s="15" t="s">
        <v>122</v>
      </c>
      <c r="I120" s="14"/>
      <c r="J120" s="17"/>
      <c r="K120" s="13">
        <v>1157</v>
      </c>
      <c r="L120" s="9" t="str">
        <f t="shared" si="8"/>
        <v>0000001157</v>
      </c>
      <c r="M120" s="10" t="str">
        <f t="shared" si="9"/>
        <v>0014255</v>
      </c>
      <c r="N120" s="10" t="str">
        <f t="shared" si="10"/>
        <v>daitai0014255.pdf</v>
      </c>
      <c r="O120" s="11" t="str">
        <f t="shared" si="11"/>
        <v>http://www.seikatubunka.metro.tokyo.jp/houjin/npo_houjin/data/files/0000001157/daitai0014255.pdf</v>
      </c>
      <c r="P120" s="11" t="str">
        <f t="shared" si="13"/>
        <v>http://www.seikatubunka1.metro.tokyo.jp/houjin/npo_houjin/list/ledger/0014255.html</v>
      </c>
    </row>
    <row r="121" spans="1:16" ht="30" customHeight="1" x14ac:dyDescent="0.15">
      <c r="A121" s="5">
        <v>103</v>
      </c>
      <c r="B121" s="18" t="str">
        <f t="shared" si="7"/>
        <v>やすらぎの里</v>
      </c>
      <c r="C121" s="19"/>
      <c r="D121" s="19"/>
      <c r="E121" s="20"/>
      <c r="F121" s="21"/>
      <c r="G121" s="14">
        <v>14414</v>
      </c>
      <c r="H121" s="15" t="s">
        <v>123</v>
      </c>
      <c r="I121" s="14"/>
      <c r="J121" s="17"/>
      <c r="K121" s="13">
        <v>1157</v>
      </c>
      <c r="L121" s="9" t="str">
        <f t="shared" si="8"/>
        <v>0000001157</v>
      </c>
      <c r="M121" s="10" t="str">
        <f t="shared" si="9"/>
        <v>0014414</v>
      </c>
      <c r="N121" s="10" t="str">
        <f t="shared" si="10"/>
        <v>daitai0014414.pdf</v>
      </c>
      <c r="O121" s="11" t="str">
        <f t="shared" si="11"/>
        <v>http://www.seikatubunka.metro.tokyo.jp/houjin/npo_houjin/data/files/0000001157/daitai0014414.pdf</v>
      </c>
      <c r="P121" s="11" t="str">
        <f t="shared" si="13"/>
        <v>http://www.seikatubunka1.metro.tokyo.jp/houjin/npo_houjin/list/ledger/0014414.html</v>
      </c>
    </row>
    <row r="122" spans="1:16" ht="30" customHeight="1" x14ac:dyDescent="0.15">
      <c r="A122" s="5">
        <v>104</v>
      </c>
      <c r="B122" s="18" t="str">
        <f t="shared" si="7"/>
        <v>ＩＣカードとカード教育を考える会</v>
      </c>
      <c r="C122" s="19"/>
      <c r="D122" s="19"/>
      <c r="E122" s="20"/>
      <c r="F122" s="21"/>
      <c r="G122" s="14">
        <v>2346</v>
      </c>
      <c r="H122" s="15" t="s">
        <v>124</v>
      </c>
      <c r="I122" s="14"/>
      <c r="J122" s="17"/>
      <c r="K122" s="13">
        <v>1157</v>
      </c>
      <c r="L122" s="9" t="str">
        <f t="shared" si="8"/>
        <v>0000001157</v>
      </c>
      <c r="M122" s="10" t="str">
        <f t="shared" si="9"/>
        <v>0002346</v>
      </c>
      <c r="N122" s="10" t="str">
        <f t="shared" si="10"/>
        <v>daitai0002346.pdf</v>
      </c>
      <c r="O122" s="11" t="str">
        <f t="shared" si="11"/>
        <v>http://www.seikatubunka.metro.tokyo.jp/houjin/npo_houjin/data/files/0000001157/daitai0002346.pdf</v>
      </c>
      <c r="P122" s="11" t="str">
        <f t="shared" si="13"/>
        <v>http://www.seikatubunka1.metro.tokyo.jp/houjin/npo_houjin/list/ledger/0002346.html</v>
      </c>
    </row>
    <row r="123" spans="1:16" ht="30" customHeight="1" x14ac:dyDescent="0.15">
      <c r="A123" s="5">
        <v>105</v>
      </c>
      <c r="B123" s="18" t="str">
        <f t="shared" si="7"/>
        <v>ティンクルベル</v>
      </c>
      <c r="C123" s="19"/>
      <c r="D123" s="19"/>
      <c r="E123" s="20"/>
      <c r="F123" s="21"/>
      <c r="G123" s="14">
        <v>5134</v>
      </c>
      <c r="H123" s="15" t="s">
        <v>125</v>
      </c>
      <c r="I123" s="14"/>
      <c r="J123" s="17"/>
      <c r="K123" s="13">
        <v>1157</v>
      </c>
      <c r="L123" s="9" t="str">
        <f t="shared" si="8"/>
        <v>0000001157</v>
      </c>
      <c r="M123" s="10" t="str">
        <f t="shared" si="9"/>
        <v>0005134</v>
      </c>
      <c r="N123" s="10" t="str">
        <f t="shared" si="10"/>
        <v>daitai0005134.pdf</v>
      </c>
      <c r="O123" s="11" t="str">
        <f t="shared" si="11"/>
        <v>http://www.seikatubunka.metro.tokyo.jp/houjin/npo_houjin/data/files/0000001157/daitai0005134.pdf</v>
      </c>
      <c r="P123" s="11" t="str">
        <f t="shared" si="13"/>
        <v>http://www.seikatubunka1.metro.tokyo.jp/houjin/npo_houjin/list/ledger/0005134.html</v>
      </c>
    </row>
    <row r="124" spans="1:16" ht="30" customHeight="1" x14ac:dyDescent="0.15">
      <c r="A124" s="5">
        <v>106</v>
      </c>
      <c r="B124" s="18" t="str">
        <f t="shared" si="7"/>
        <v>映画表現育成協会ＦＩＬＭｅ</v>
      </c>
      <c r="C124" s="19"/>
      <c r="D124" s="19"/>
      <c r="E124" s="20"/>
      <c r="F124" s="21"/>
      <c r="G124" s="14">
        <v>6907</v>
      </c>
      <c r="H124" s="15" t="s">
        <v>126</v>
      </c>
      <c r="I124" s="14"/>
      <c r="J124" s="17"/>
      <c r="K124" s="13">
        <v>1157</v>
      </c>
      <c r="L124" s="9" t="str">
        <f t="shared" si="8"/>
        <v>0000001157</v>
      </c>
      <c r="M124" s="10" t="str">
        <f t="shared" si="9"/>
        <v>0006907</v>
      </c>
      <c r="N124" s="10" t="str">
        <f t="shared" si="10"/>
        <v>daitai0006907.pdf</v>
      </c>
      <c r="O124" s="11" t="str">
        <f t="shared" si="11"/>
        <v>http://www.seikatubunka.metro.tokyo.jp/houjin/npo_houjin/data/files/0000001157/daitai0006907.pdf</v>
      </c>
      <c r="P124" s="11" t="str">
        <f t="shared" si="13"/>
        <v>http://www.seikatubunka1.metro.tokyo.jp/houjin/npo_houjin/list/ledger/0006907.html</v>
      </c>
    </row>
    <row r="125" spans="1:16" ht="30" customHeight="1" x14ac:dyDescent="0.15">
      <c r="A125" s="5">
        <v>107</v>
      </c>
      <c r="B125" s="18" t="str">
        <f t="shared" si="7"/>
        <v>ホリスティックメディカルラボラトリ</v>
      </c>
      <c r="C125" s="19"/>
      <c r="D125" s="19"/>
      <c r="E125" s="20"/>
      <c r="F125" s="21"/>
      <c r="G125" s="14">
        <v>7951</v>
      </c>
      <c r="H125" s="15" t="s">
        <v>127</v>
      </c>
      <c r="I125" s="14"/>
      <c r="J125" s="17"/>
      <c r="K125" s="13">
        <v>1157</v>
      </c>
      <c r="L125" s="9" t="str">
        <f t="shared" si="8"/>
        <v>0000001157</v>
      </c>
      <c r="M125" s="10" t="str">
        <f t="shared" si="9"/>
        <v>0007951</v>
      </c>
      <c r="N125" s="10" t="str">
        <f t="shared" si="10"/>
        <v>daitai0007951.pdf</v>
      </c>
      <c r="O125" s="11" t="str">
        <f t="shared" si="11"/>
        <v>http://www.seikatubunka.metro.tokyo.jp/houjin/npo_houjin/data/files/0000001157/daitai0007951.pdf</v>
      </c>
      <c r="P125" s="11" t="str">
        <f t="shared" si="13"/>
        <v>http://www.seikatubunka1.metro.tokyo.jp/houjin/npo_houjin/list/ledger/0007951.html</v>
      </c>
    </row>
    <row r="126" spans="1:16" ht="30" customHeight="1" x14ac:dyDescent="0.15">
      <c r="A126" s="5">
        <v>108</v>
      </c>
      <c r="B126" s="18" t="str">
        <f t="shared" si="7"/>
        <v>ケア・スパン</v>
      </c>
      <c r="C126" s="19"/>
      <c r="D126" s="19"/>
      <c r="E126" s="20"/>
      <c r="F126" s="21"/>
      <c r="G126" s="14">
        <v>8286</v>
      </c>
      <c r="H126" s="15" t="s">
        <v>128</v>
      </c>
      <c r="I126" s="14"/>
      <c r="J126" s="17"/>
      <c r="K126" s="13">
        <v>1157</v>
      </c>
      <c r="L126" s="9" t="str">
        <f t="shared" si="8"/>
        <v>0000001157</v>
      </c>
      <c r="M126" s="10" t="str">
        <f t="shared" si="9"/>
        <v>0008286</v>
      </c>
      <c r="N126" s="10" t="str">
        <f t="shared" si="10"/>
        <v>daitai0008286.pdf</v>
      </c>
      <c r="O126" s="11" t="str">
        <f t="shared" si="11"/>
        <v>http://www.seikatubunka.metro.tokyo.jp/houjin/npo_houjin/data/files/0000001157/daitai0008286.pdf</v>
      </c>
      <c r="P126" s="11" t="str">
        <f t="shared" si="13"/>
        <v>http://www.seikatubunka1.metro.tokyo.jp/houjin/npo_houjin/list/ledger/0008286.html</v>
      </c>
    </row>
    <row r="127" spans="1:16" ht="30" customHeight="1" x14ac:dyDescent="0.15">
      <c r="A127" s="5">
        <v>109</v>
      </c>
      <c r="B127" s="18" t="str">
        <f t="shared" si="7"/>
        <v>ヤウダゴベ</v>
      </c>
      <c r="C127" s="19"/>
      <c r="D127" s="19"/>
      <c r="E127" s="20"/>
      <c r="F127" s="21"/>
      <c r="G127" s="14">
        <v>9150</v>
      </c>
      <c r="H127" s="15" t="s">
        <v>139</v>
      </c>
      <c r="I127" s="14"/>
      <c r="J127" s="17"/>
      <c r="K127" s="13">
        <v>1157</v>
      </c>
      <c r="L127" s="9" t="str">
        <f t="shared" si="8"/>
        <v>0000001157</v>
      </c>
      <c r="M127" s="10" t="str">
        <f t="shared" si="9"/>
        <v>0009150</v>
      </c>
      <c r="N127" s="10" t="str">
        <f t="shared" si="10"/>
        <v>daitai0009150.pdf</v>
      </c>
      <c r="O127" s="11" t="str">
        <f t="shared" si="11"/>
        <v>http://www.seikatubunka.metro.tokyo.jp/houjin/npo_houjin/data/files/0000001157/daitai0009150.pdf</v>
      </c>
      <c r="P127" s="11" t="str">
        <f t="shared" si="13"/>
        <v>http://www.seikatubunka1.metro.tokyo.jp/houjin/npo_houjin/list/ledger/0009150.html</v>
      </c>
    </row>
    <row r="128" spans="1:16" ht="30" customHeight="1" x14ac:dyDescent="0.15">
      <c r="A128" s="5">
        <v>110</v>
      </c>
      <c r="B128" s="18" t="str">
        <f t="shared" si="7"/>
        <v>日本刺青衛生協会</v>
      </c>
      <c r="C128" s="19"/>
      <c r="D128" s="19"/>
      <c r="E128" s="20"/>
      <c r="F128" s="21"/>
      <c r="G128" s="14">
        <v>9208</v>
      </c>
      <c r="H128" s="15" t="s">
        <v>129</v>
      </c>
      <c r="I128" s="14"/>
      <c r="J128" s="17"/>
      <c r="K128" s="13">
        <v>1157</v>
      </c>
      <c r="L128" s="9" t="str">
        <f t="shared" si="8"/>
        <v>0000001157</v>
      </c>
      <c r="M128" s="10" t="str">
        <f t="shared" si="9"/>
        <v>0009208</v>
      </c>
      <c r="N128" s="10" t="str">
        <f t="shared" si="10"/>
        <v>daitai0009208.pdf</v>
      </c>
      <c r="O128" s="11" t="str">
        <f t="shared" si="11"/>
        <v>http://www.seikatubunka.metro.tokyo.jp/houjin/npo_houjin/data/files/0000001157/daitai0009208.pdf</v>
      </c>
      <c r="P128" s="11" t="str">
        <f t="shared" si="13"/>
        <v>http://www.seikatubunka1.metro.tokyo.jp/houjin/npo_houjin/list/ledger/0009208.html</v>
      </c>
    </row>
    <row r="129" spans="1:16" ht="30" customHeight="1" x14ac:dyDescent="0.15">
      <c r="A129" s="5">
        <v>111</v>
      </c>
      <c r="B129" s="18" t="str">
        <f t="shared" si="7"/>
        <v>ＮＰＯ法人移動販売社</v>
      </c>
      <c r="C129" s="19"/>
      <c r="D129" s="19"/>
      <c r="E129" s="20"/>
      <c r="F129" s="21"/>
      <c r="G129" s="14">
        <v>11832</v>
      </c>
      <c r="H129" s="15" t="s">
        <v>130</v>
      </c>
      <c r="I129" s="14"/>
      <c r="J129" s="17"/>
      <c r="K129" s="13">
        <v>1157</v>
      </c>
      <c r="L129" s="9" t="str">
        <f t="shared" si="8"/>
        <v>0000001157</v>
      </c>
      <c r="M129" s="10" t="str">
        <f t="shared" si="9"/>
        <v>0011832</v>
      </c>
      <c r="N129" s="10" t="str">
        <f t="shared" si="10"/>
        <v>daitai0011832.pdf</v>
      </c>
      <c r="O129" s="11" t="str">
        <f t="shared" si="11"/>
        <v>http://www.seikatubunka.metro.tokyo.jp/houjin/npo_houjin/data/files/0000001157/daitai0011832.pdf</v>
      </c>
      <c r="P129" s="11" t="str">
        <f t="shared" si="13"/>
        <v>http://www.seikatubunka1.metro.tokyo.jp/houjin/npo_houjin/list/ledger/0011832.html</v>
      </c>
    </row>
    <row r="130" spans="1:16" ht="30" customHeight="1" x14ac:dyDescent="0.15">
      <c r="A130" s="5">
        <v>112</v>
      </c>
      <c r="B130" s="18" t="str">
        <f t="shared" si="7"/>
        <v>ＮＰＯ法人Ｒｅ―Ｂｉｒｔｈ　Ｐｌａｎｅｔ　Ｊａｐａｎ</v>
      </c>
      <c r="C130" s="19"/>
      <c r="D130" s="19"/>
      <c r="E130" s="20"/>
      <c r="F130" s="21"/>
      <c r="G130" s="14">
        <v>12631</v>
      </c>
      <c r="H130" s="15" t="s">
        <v>131</v>
      </c>
      <c r="I130" s="14"/>
      <c r="J130" s="17"/>
      <c r="K130" s="13">
        <v>1157</v>
      </c>
      <c r="L130" s="9" t="str">
        <f t="shared" si="8"/>
        <v>0000001157</v>
      </c>
      <c r="M130" s="10" t="str">
        <f t="shared" si="9"/>
        <v>0012631</v>
      </c>
      <c r="N130" s="10" t="str">
        <f t="shared" si="10"/>
        <v>daitai0012631.pdf</v>
      </c>
      <c r="O130" s="11" t="str">
        <f t="shared" si="11"/>
        <v>http://www.seikatubunka.metro.tokyo.jp/houjin/npo_houjin/data/files/0000001157/daitai0012631.pdf</v>
      </c>
      <c r="P130" s="11" t="str">
        <f t="shared" si="13"/>
        <v>http://www.seikatubunka1.metro.tokyo.jp/houjin/npo_houjin/list/ledger/0012631.html</v>
      </c>
    </row>
    <row r="131" spans="1:16" ht="30" customHeight="1" x14ac:dyDescent="0.15">
      <c r="A131" s="5">
        <v>113</v>
      </c>
      <c r="B131" s="18" t="str">
        <f t="shared" si="7"/>
        <v>東京環境整備機構</v>
      </c>
      <c r="C131" s="19"/>
      <c r="D131" s="19"/>
      <c r="E131" s="20"/>
      <c r="F131" s="21"/>
      <c r="G131" s="14">
        <v>12665</v>
      </c>
      <c r="H131" s="15" t="s">
        <v>132</v>
      </c>
      <c r="I131" s="14"/>
      <c r="J131" s="17"/>
      <c r="K131" s="13">
        <v>1157</v>
      </c>
      <c r="L131" s="9" t="str">
        <f t="shared" si="8"/>
        <v>0000001157</v>
      </c>
      <c r="M131" s="10" t="str">
        <f t="shared" si="9"/>
        <v>0012665</v>
      </c>
      <c r="N131" s="10" t="str">
        <f t="shared" si="10"/>
        <v>daitai0012665.pdf</v>
      </c>
      <c r="O131" s="11" t="str">
        <f t="shared" si="11"/>
        <v>http://www.seikatubunka.metro.tokyo.jp/houjin/npo_houjin/data/files/0000001157/daitai0012665.pdf</v>
      </c>
      <c r="P131" s="11" t="str">
        <f t="shared" si="13"/>
        <v>http://www.seikatubunka1.metro.tokyo.jp/houjin/npo_houjin/list/ledger/0012665.html</v>
      </c>
    </row>
    <row r="132" spans="1:16" ht="30" customHeight="1" x14ac:dyDescent="0.15">
      <c r="A132" s="5">
        <v>114</v>
      </c>
      <c r="B132" s="18" t="str">
        <f t="shared" si="7"/>
        <v>日本気</v>
      </c>
      <c r="C132" s="19"/>
      <c r="D132" s="19"/>
      <c r="E132" s="20"/>
      <c r="F132" s="21"/>
      <c r="G132" s="14">
        <v>12828</v>
      </c>
      <c r="H132" s="15" t="s">
        <v>133</v>
      </c>
      <c r="I132" s="14"/>
      <c r="J132" s="17"/>
      <c r="K132" s="13">
        <v>1157</v>
      </c>
      <c r="L132" s="9" t="str">
        <f t="shared" si="8"/>
        <v>0000001157</v>
      </c>
      <c r="M132" s="10" t="str">
        <f t="shared" si="9"/>
        <v>0012828</v>
      </c>
      <c r="N132" s="10" t="str">
        <f t="shared" si="10"/>
        <v>daitai0012828.pdf</v>
      </c>
      <c r="O132" s="11" t="str">
        <f t="shared" si="11"/>
        <v>http://www.seikatubunka.metro.tokyo.jp/houjin/npo_houjin/data/files/0000001157/daitai0012828.pdf</v>
      </c>
      <c r="P132" s="11" t="str">
        <f t="shared" si="13"/>
        <v>http://www.seikatubunka1.metro.tokyo.jp/houjin/npo_houjin/list/ledger/0012828.html</v>
      </c>
    </row>
    <row r="133" spans="1:16" ht="30" customHeight="1" x14ac:dyDescent="0.15">
      <c r="A133" s="5">
        <v>115</v>
      </c>
      <c r="B133" s="18" t="str">
        <f t="shared" si="7"/>
        <v>ＮＰＯ法人クリッパー</v>
      </c>
      <c r="C133" s="19"/>
      <c r="D133" s="19"/>
      <c r="E133" s="20"/>
      <c r="F133" s="21"/>
      <c r="G133" s="14">
        <v>13573</v>
      </c>
      <c r="H133" s="15" t="s">
        <v>134</v>
      </c>
      <c r="I133" s="14"/>
      <c r="J133" s="17"/>
      <c r="K133" s="13">
        <v>1157</v>
      </c>
      <c r="L133" s="9" t="str">
        <f t="shared" si="8"/>
        <v>0000001157</v>
      </c>
      <c r="M133" s="10" t="str">
        <f t="shared" si="9"/>
        <v>0013573</v>
      </c>
      <c r="N133" s="10" t="str">
        <f t="shared" si="10"/>
        <v>daitai0013573.pdf</v>
      </c>
      <c r="O133" s="11" t="str">
        <f t="shared" si="11"/>
        <v>http://www.seikatubunka.metro.tokyo.jp/houjin/npo_houjin/data/files/0000001157/daitai0013573.pdf</v>
      </c>
      <c r="P133" s="11" t="str">
        <f t="shared" si="13"/>
        <v>http://www.seikatubunka1.metro.tokyo.jp/houjin/npo_houjin/list/ledger/0013573.html</v>
      </c>
    </row>
    <row r="134" spans="1:16" ht="30" customHeight="1" x14ac:dyDescent="0.15">
      <c r="A134" s="5">
        <v>116</v>
      </c>
      <c r="B134" s="18" t="str">
        <f t="shared" si="7"/>
        <v>ＮＰＯ法人新・障害者支援機構ＲａｙＶ</v>
      </c>
      <c r="C134" s="19"/>
      <c r="D134" s="19"/>
      <c r="E134" s="20"/>
      <c r="F134" s="21"/>
      <c r="G134" s="14">
        <v>13893</v>
      </c>
      <c r="H134" s="15" t="s">
        <v>140</v>
      </c>
      <c r="I134" s="14"/>
      <c r="J134" s="17"/>
      <c r="K134" s="13">
        <v>1157</v>
      </c>
      <c r="L134" s="9" t="str">
        <f t="shared" si="8"/>
        <v>0000001157</v>
      </c>
      <c r="M134" s="10" t="str">
        <f t="shared" si="9"/>
        <v>0013893</v>
      </c>
      <c r="N134" s="10" t="str">
        <f t="shared" si="10"/>
        <v>daitai0013893.pdf</v>
      </c>
      <c r="O134" s="11" t="str">
        <f t="shared" si="11"/>
        <v>http://www.seikatubunka.metro.tokyo.jp/houjin/npo_houjin/data/files/0000001157/daitai0013893.pdf</v>
      </c>
      <c r="P134" s="11" t="str">
        <f t="shared" si="13"/>
        <v>http://www.seikatubunka1.metro.tokyo.jp/houjin/npo_houjin/list/ledger/0013893.html</v>
      </c>
    </row>
    <row r="135" spans="1:16" ht="30" customHeight="1" x14ac:dyDescent="0.15">
      <c r="A135" s="5">
        <v>117</v>
      </c>
      <c r="B135" s="18" t="str">
        <f t="shared" ref="B135:B136" si="14">IF(ISBLANK(H135),"",HYPERLINK(P135,H135))</f>
        <v>ＢＬＯＮＡＳ</v>
      </c>
      <c r="C135" s="19"/>
      <c r="D135" s="19"/>
      <c r="E135" s="20"/>
      <c r="F135" s="21"/>
      <c r="G135" s="14">
        <v>14225</v>
      </c>
      <c r="H135" s="15" t="s">
        <v>141</v>
      </c>
      <c r="I135" s="14"/>
      <c r="J135" s="17"/>
      <c r="K135" s="13">
        <v>1157</v>
      </c>
      <c r="L135" s="9" t="str">
        <f t="shared" ref="L135:L136" si="15">TEXT(K135,"0000000000")</f>
        <v>0000001157</v>
      </c>
      <c r="M135" s="10" t="str">
        <f t="shared" ref="M135:M136" si="16">IF(G135=999999,"",TEXT(G135,"0000000"))</f>
        <v>0014225</v>
      </c>
      <c r="N135" s="10" t="str">
        <f t="shared" ref="N135:N136" si="17">I135&amp;"daitai"&amp;M135&amp;".pdf"</f>
        <v>daitai0014225.pdf</v>
      </c>
      <c r="O135" s="11" t="str">
        <f t="shared" ref="O135:O136" si="18">"http://www.seikatubunka.metro.tokyo.jp/houjin/npo_houjin/data/files/"&amp;L135&amp;"/"&amp;N135</f>
        <v>http://www.seikatubunka.metro.tokyo.jp/houjin/npo_houjin/data/files/0000001157/daitai0014225.pdf</v>
      </c>
      <c r="P135" s="11" t="str">
        <f t="shared" ref="P135:P136" si="19">"http://www.seikatubunka1.metro.tokyo.jp/houjin/npo_houjin/list/ledger/"&amp;M135&amp;".html"</f>
        <v>http://www.seikatubunka1.metro.tokyo.jp/houjin/npo_houjin/list/ledger/0014225.html</v>
      </c>
    </row>
    <row r="136" spans="1:16" ht="30" customHeight="1" x14ac:dyDescent="0.15">
      <c r="A136" s="5">
        <v>118</v>
      </c>
      <c r="B136" s="18" t="str">
        <f t="shared" si="14"/>
        <v>ブループラネット・ソサエティ</v>
      </c>
      <c r="C136" s="19"/>
      <c r="D136" s="19"/>
      <c r="E136" s="20"/>
      <c r="F136" s="21"/>
      <c r="G136" s="14">
        <v>90857</v>
      </c>
      <c r="H136" s="15" t="s">
        <v>142</v>
      </c>
      <c r="I136" s="14"/>
      <c r="J136" s="17"/>
      <c r="K136" s="13">
        <v>1157</v>
      </c>
      <c r="L136" s="9" t="str">
        <f t="shared" si="15"/>
        <v>0000001157</v>
      </c>
      <c r="M136" s="10" t="str">
        <f t="shared" si="16"/>
        <v>0090857</v>
      </c>
      <c r="N136" s="10" t="str">
        <f t="shared" si="17"/>
        <v>daitai0090857.pdf</v>
      </c>
      <c r="O136" s="11" t="str">
        <f t="shared" si="18"/>
        <v>http://www.seikatubunka.metro.tokyo.jp/houjin/npo_houjin/data/files/0000001157/daitai0090857.pdf</v>
      </c>
      <c r="P136" s="11" t="str">
        <f t="shared" si="19"/>
        <v>http://www.seikatubunka1.metro.tokyo.jp/houjin/npo_houjin/list/ledger/0090857.html</v>
      </c>
    </row>
    <row r="137" spans="1:16" ht="30" customHeight="1" x14ac:dyDescent="0.15">
      <c r="A137" s="5">
        <v>119</v>
      </c>
      <c r="B137" s="18" t="str">
        <f t="shared" ref="B137" si="20">IF(ISBLANK(H137),"",HYPERLINK(P137,H137))</f>
        <v>登校拒否・不登校を考える全国ネットワーク</v>
      </c>
      <c r="C137" s="19"/>
      <c r="D137" s="19"/>
      <c r="E137" s="20"/>
      <c r="F137" s="21"/>
      <c r="G137" s="14">
        <v>92955</v>
      </c>
      <c r="H137" s="15" t="s">
        <v>143</v>
      </c>
      <c r="I137" s="14"/>
      <c r="J137" s="17"/>
      <c r="K137" s="13">
        <v>1157</v>
      </c>
      <c r="L137" s="9" t="str">
        <f t="shared" ref="L137" si="21">TEXT(K137,"0000000000")</f>
        <v>0000001157</v>
      </c>
      <c r="M137" s="10" t="str">
        <f t="shared" ref="M137" si="22">IF(G137=999999,"",TEXT(G137,"0000000"))</f>
        <v>0092955</v>
      </c>
      <c r="N137" s="10" t="str">
        <f t="shared" ref="N137" si="23">I137&amp;"daitai"&amp;M137&amp;".pdf"</f>
        <v>daitai0092955.pdf</v>
      </c>
      <c r="O137" s="11" t="str">
        <f t="shared" ref="O137" si="24">"http://www.seikatubunka.metro.tokyo.jp/houjin/npo_houjin/data/files/"&amp;L137&amp;"/"&amp;N137</f>
        <v>http://www.seikatubunka.metro.tokyo.jp/houjin/npo_houjin/data/files/0000001157/daitai0092955.pdf</v>
      </c>
      <c r="P137" s="11" t="str">
        <f t="shared" ref="P137" si="25">"http://www.seikatubunka1.metro.tokyo.jp/houjin/npo_houjin/list/ledger/"&amp;M137&amp;".html"</f>
        <v>http://www.seikatubunka1.metro.tokyo.jp/houjin/npo_houjin/list/ledger/0092955.html</v>
      </c>
    </row>
  </sheetData>
  <phoneticPr fontId="2"/>
  <pageMargins left="0.70866141732283472" right="0.70866141732283472" top="0.74803149606299213" bottom="0.74803149606299213" header="0.31496062992125984" footer="0.31496062992125984"/>
  <pageSetup paperSize="9" scale="68" fitToHeight="0" orientation="portrait" r:id="rId1"/>
  <headerFooter>
    <oddHeader>&amp;C（案８）</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20250228（第2回）</vt:lpstr>
      <vt:lpstr>'20250228（第2回）'!Print_Area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平野　真琴</cp:lastModifiedBy>
  <cp:lastPrinted>2025-01-21T04:47:46Z</cp:lastPrinted>
  <dcterms:created xsi:type="dcterms:W3CDTF">2018-09-14T05:40:26Z</dcterms:created>
  <dcterms:modified xsi:type="dcterms:W3CDTF">2025-04-04T02:34:59Z</dcterms:modified>
</cp:coreProperties>
</file>