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2_管理法人課\07_NPO法人担当\02_指導・監督\14_ＨＰ更新\★ポータルサイト更新ファイル（ＨＰ更新時はこちら）\20240614（報告徴収）\"/>
    </mc:Choice>
  </mc:AlternateContent>
  <bookViews>
    <workbookView xWindow="-15" yWindow="0" windowWidth="10065" windowHeight="1485"/>
  </bookViews>
  <sheets>
    <sheet name="20240614" sheetId="9" r:id="rId1"/>
  </sheets>
  <definedNames>
    <definedName name="_xlnm._FilterDatabase" localSheetId="0" hidden="1">'20240614'!$A$4:$U$16</definedName>
    <definedName name="_xlnm.Print_Area" localSheetId="0">'20240614'!$A$1:$G$9</definedName>
  </definedNames>
  <calcPr calcId="162913"/>
</workbook>
</file>

<file path=xl/calcChain.xml><?xml version="1.0" encoding="utf-8"?>
<calcChain xmlns="http://schemas.openxmlformats.org/spreadsheetml/2006/main">
  <c r="N10" i="9" l="1"/>
  <c r="U10" i="9" s="1"/>
  <c r="B10" i="9" s="1"/>
  <c r="M10" i="9"/>
  <c r="N7" i="9"/>
  <c r="U7" i="9" s="1"/>
  <c r="B7" i="9" s="1"/>
  <c r="M7" i="9"/>
  <c r="N6" i="9"/>
  <c r="P6" i="9" s="1"/>
  <c r="M6" i="9"/>
  <c r="N5" i="9"/>
  <c r="P5" i="9" s="1"/>
  <c r="M5" i="9"/>
  <c r="N16" i="9"/>
  <c r="P16" i="9" s="1"/>
  <c r="M16" i="9"/>
  <c r="O13" i="9"/>
  <c r="N13" i="9"/>
  <c r="P13" i="9" s="1"/>
  <c r="M13" i="9"/>
  <c r="N15" i="9"/>
  <c r="P15" i="9" s="1"/>
  <c r="M15" i="9"/>
  <c r="O5" i="9" l="1"/>
  <c r="U13" i="9"/>
  <c r="B13" i="9" s="1"/>
  <c r="U5" i="9"/>
  <c r="B5" i="9" s="1"/>
  <c r="Q15" i="9"/>
  <c r="T15" i="9" s="1"/>
  <c r="Q16" i="9"/>
  <c r="T16" i="9" s="1"/>
  <c r="Q6" i="9"/>
  <c r="T6" i="9" s="1"/>
  <c r="O15" i="9"/>
  <c r="R15" i="9" s="1"/>
  <c r="C15" i="9" s="1"/>
  <c r="U15" i="9"/>
  <c r="B15" i="9" s="1"/>
  <c r="Q13" i="9"/>
  <c r="T13" i="9" s="1"/>
  <c r="O16" i="9"/>
  <c r="R16" i="9" s="1"/>
  <c r="C16" i="9" s="1"/>
  <c r="U16" i="9"/>
  <c r="B16" i="9" s="1"/>
  <c r="Q5" i="9"/>
  <c r="T5" i="9" s="1"/>
  <c r="O6" i="9"/>
  <c r="R6" i="9" s="1"/>
  <c r="C6" i="9" s="1"/>
  <c r="U6" i="9"/>
  <c r="B6" i="9" s="1"/>
  <c r="P10" i="9"/>
  <c r="S10" i="9" s="1"/>
  <c r="D10" i="9" s="1"/>
  <c r="O10" i="9"/>
  <c r="R10" i="9" s="1"/>
  <c r="C10" i="9" s="1"/>
  <c r="Q10" i="9"/>
  <c r="T10" i="9" s="1"/>
  <c r="P7" i="9"/>
  <c r="S7" i="9" s="1"/>
  <c r="D7" i="9" s="1"/>
  <c r="O7" i="9"/>
  <c r="R7" i="9" s="1"/>
  <c r="C7" i="9" s="1"/>
  <c r="Q7" i="9"/>
  <c r="T7" i="9" s="1"/>
  <c r="S15" i="9"/>
  <c r="D15" i="9" s="1"/>
  <c r="S13" i="9"/>
  <c r="D13" i="9" s="1"/>
  <c r="S16" i="9"/>
  <c r="D16" i="9" s="1"/>
  <c r="S5" i="9"/>
  <c r="D5" i="9" s="1"/>
  <c r="S6" i="9"/>
  <c r="D6" i="9" s="1"/>
  <c r="R13" i="9"/>
  <c r="C13" i="9" s="1"/>
  <c r="R5" i="9"/>
  <c r="C5" i="9" s="1"/>
  <c r="N14" i="9"/>
  <c r="U14" i="9" s="1"/>
  <c r="B14" i="9" s="1"/>
  <c r="M14" i="9"/>
  <c r="N12" i="9"/>
  <c r="P12" i="9" s="1"/>
  <c r="M12" i="9"/>
  <c r="N11" i="9"/>
  <c r="P11" i="9" s="1"/>
  <c r="M11" i="9"/>
  <c r="N9" i="9"/>
  <c r="M9" i="9"/>
  <c r="U9" i="9" l="1"/>
  <c r="B9" i="9" s="1"/>
  <c r="Q9" i="9"/>
  <c r="T9" i="9" s="1"/>
  <c r="Q11" i="9"/>
  <c r="Q12" i="9"/>
  <c r="T11" i="9"/>
  <c r="O11" i="9"/>
  <c r="U11" i="9"/>
  <c r="B11" i="9" s="1"/>
  <c r="T12" i="9"/>
  <c r="O12" i="9"/>
  <c r="R12" i="9" s="1"/>
  <c r="C12" i="9" s="1"/>
  <c r="U12" i="9"/>
  <c r="B12" i="9" s="1"/>
  <c r="P14" i="9"/>
  <c r="S14" i="9" s="1"/>
  <c r="D14" i="9" s="1"/>
  <c r="O14" i="9"/>
  <c r="R14" i="9" s="1"/>
  <c r="C14" i="9" s="1"/>
  <c r="Q14" i="9"/>
  <c r="T14" i="9" s="1"/>
  <c r="S11" i="9"/>
  <c r="D11" i="9" s="1"/>
  <c r="S12" i="9"/>
  <c r="D12" i="9" s="1"/>
  <c r="R11" i="9"/>
  <c r="C11" i="9" s="1"/>
  <c r="P9" i="9"/>
  <c r="S9" i="9" s="1"/>
  <c r="D9" i="9" s="1"/>
  <c r="O9" i="9"/>
  <c r="R9" i="9" s="1"/>
  <c r="C9" i="9" s="1"/>
  <c r="N8" i="9" l="1"/>
  <c r="O8" i="9" s="1"/>
  <c r="M8" i="9"/>
  <c r="P8" i="9" l="1"/>
  <c r="S8" i="9" s="1"/>
  <c r="D8" i="9" s="1"/>
  <c r="R8" i="9"/>
  <c r="C8" i="9" s="1"/>
  <c r="Q8" i="9"/>
  <c r="T8" i="9" s="1"/>
  <c r="U8" i="9"/>
  <c r="B8" i="9" s="1"/>
</calcChain>
</file>

<file path=xl/sharedStrings.xml><?xml version="1.0" encoding="utf-8"?>
<sst xmlns="http://schemas.openxmlformats.org/spreadsheetml/2006/main" count="34" uniqueCount="33">
  <si>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</si>
  <si>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</si>
  <si>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</si>
  <si>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</si>
  <si>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</si>
  <si>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</si>
  <si>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</si>
  <si>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</si>
  <si>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</si>
  <si>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業務等報告徴収実施文書</t>
    <rPh sb="0" eb="2">
      <t>ギョウム</t>
    </rPh>
    <rPh sb="2" eb="3">
      <t>トウ</t>
    </rPh>
    <rPh sb="3" eb="5">
      <t>ホウコク</t>
    </rPh>
    <rPh sb="5" eb="7">
      <t>チョウシュウ</t>
    </rPh>
    <rPh sb="7" eb="9">
      <t>ジッシ</t>
    </rPh>
    <rPh sb="9" eb="11">
      <t>ブンショ</t>
    </rPh>
    <phoneticPr fontId="1"/>
  </si>
  <si>
    <t>URL
（報告徴収PDF）</t>
    <rPh sb="5" eb="7">
      <t>ホウコク</t>
    </rPh>
    <rPh sb="7" eb="9">
      <t>チョウシュウ</t>
    </rPh>
    <phoneticPr fontId="1"/>
  </si>
  <si>
    <t>ページID</t>
    <phoneticPr fontId="1"/>
  </si>
  <si>
    <t>URL
（回答文PDF）</t>
    <rPh sb="5" eb="8">
      <t>カイトウブン</t>
    </rPh>
    <phoneticPr fontId="1"/>
  </si>
  <si>
    <t>PDFファイル名
（報告徴収）
yyyymmddhoukoku0000000.pdf</t>
    <rPh sb="7" eb="8">
      <t>メイ</t>
    </rPh>
    <rPh sb="10" eb="12">
      <t>ホウコク</t>
    </rPh>
    <rPh sb="12" eb="14">
      <t>チョウシュウ</t>
    </rPh>
    <phoneticPr fontId="1"/>
  </si>
  <si>
    <t>PDFファイル名
（回答文）
yyyymmddh-kaitou0000000.pdf</t>
    <rPh sb="7" eb="8">
      <t>メイ</t>
    </rPh>
    <rPh sb="10" eb="13">
      <t>カイトウブン</t>
    </rPh>
    <phoneticPr fontId="1"/>
  </si>
  <si>
    <t>PDFファイル名
（説明要請）
yyyymmddh-yousei0000000.pdf</t>
    <rPh sb="7" eb="8">
      <t>メイ</t>
    </rPh>
    <rPh sb="10" eb="12">
      <t>セツメイ</t>
    </rPh>
    <rPh sb="12" eb="14">
      <t>ヨウセイ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</si>
  <si>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</si>
  <si>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備考</t>
    <rPh sb="0" eb="2">
      <t>ビコウ</t>
    </rPh>
    <phoneticPr fontId="1"/>
  </si>
  <si>
    <t>報告徴収への回答文</t>
    <rPh sb="0" eb="2">
      <t>ホウコク</t>
    </rPh>
    <rPh sb="2" eb="4">
      <t>チョウシュウ</t>
    </rPh>
    <rPh sb="6" eb="8">
      <t>カイトウ</t>
    </rPh>
    <rPh sb="8" eb="9">
      <t>ブン</t>
    </rPh>
    <phoneticPr fontId="1"/>
  </si>
  <si>
    <t>市民への説明回答文
（提出日）</t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</si>
  <si>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１　業務等報告徴収の対象となる特定非営利活動法人</t>
    <rPh sb="2" eb="4">
      <t>ギョウム</t>
    </rPh>
    <rPh sb="4" eb="5">
      <t>トウ</t>
    </rPh>
    <rPh sb="5" eb="7">
      <t>ホウコク</t>
    </rPh>
    <rPh sb="7" eb="9">
      <t>チョウシュウ</t>
    </rPh>
    <phoneticPr fontId="1"/>
  </si>
  <si>
    <t>日本歯科保健機構</t>
    <rPh sb="0" eb="2">
      <t>ニホン</t>
    </rPh>
    <rPh sb="2" eb="4">
      <t>シカ</t>
    </rPh>
    <rPh sb="4" eb="6">
      <t>ホケン</t>
    </rPh>
    <rPh sb="6" eb="8">
      <t>キコウ</t>
    </rPh>
    <phoneticPr fontId="1"/>
  </si>
  <si>
    <t>日本シニアダンス連盟</t>
  </si>
  <si>
    <t xml:space="preserve">書籍・知財の保全継承を考える会 </t>
  </si>
  <si>
    <t xml:space="preserve">技術ネットワーク </t>
  </si>
  <si>
    <t>日中問題研究会</t>
  </si>
  <si>
    <t xml:space="preserve">日本応援協会 </t>
  </si>
  <si>
    <t>団塊発ベンチャー創業等支援機構</t>
  </si>
  <si>
    <t>地球環境対策研究支援機構</t>
  </si>
  <si>
    <t>日本エステティック学会</t>
  </si>
  <si>
    <t xml:space="preserve">ピアホリディ文化交流協会 </t>
  </si>
  <si>
    <t>テクノリンク</t>
  </si>
  <si>
    <t>地域総合型椎の美スポーツクラブ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</si>
</sst>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58" fontId="6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58" fontId="6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Border="1" applyAlignment="1">
      <alignment horizontal="center" vertical="center"/>
    </xf>
    <xf numFmtId="58" fontId="0" fillId="0" borderId="1" xfId="1" applyNumberFormat="1" applyFont="1" applyFill="1" applyBorder="1" applyAlignment="1">
      <alignment horizontal="center" vertical="center"/>
    </xf>
    <xf numFmtId="58" fontId="4" fillId="0" borderId="1" xfId="1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0</xdr:row>
      <xdr:rowOff>0</xdr:rowOff>
    </xdr:from>
    <xdr:to>
      <xdr:col>10</xdr:col>
      <xdr:colOff>1300224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128649</xdr:colOff>
      <xdr:row>0</xdr:row>
      <xdr:rowOff>0</xdr:rowOff>
    </xdr:from>
    <xdr:to>
      <xdr:col>20</xdr:col>
      <xdr:colOff>3299113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11</xdr:col>
      <xdr:colOff>114262</xdr:colOff>
      <xdr:row>0</xdr:row>
      <xdr:rowOff>0</xdr:rowOff>
    </xdr:from>
    <xdr:to>
      <xdr:col>11</xdr:col>
      <xdr:colOff>1199942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zoomScale="85" zoomScaleNormal="85" zoomScaleSheetLayoutView="70" workbookViewId="0">
      <selection activeCell="C28" sqref="C28"/>
    </sheetView>
  </sheetViews>
  <sheetFormatPr defaultRowHeight="13.5" x14ac:dyDescent="0.15"/>
  <cols>
    <col min="1" max="1" width="10.625" customWidth="1"/>
    <col min="2" max="2" width="62.75" customWidth="1"/>
    <col min="3" max="7" width="22.75" customWidth="1"/>
    <col min="8" max="8" width="23.5" hidden="1" customWidth="1"/>
    <col min="9" max="9" width="32.375" hidden="1" customWidth="1"/>
    <col min="10" max="10" width="31.875" hidden="1" customWidth="1"/>
    <col min="11" max="11" width="28.375" hidden="1" customWidth="1"/>
    <col min="12" max="12" width="30.25" hidden="1" customWidth="1"/>
    <col min="13" max="13" width="24.375" hidden="1" customWidth="1"/>
    <col min="14" max="14" width="25.625" hidden="1" customWidth="1"/>
    <col min="15" max="15" width="39.375" hidden="1" customWidth="1"/>
    <col min="16" max="16" width="33.5" hidden="1" customWidth="1"/>
    <col min="17" max="17" width="29.5" hidden="1" customWidth="1"/>
    <col min="18" max="18" width="36.375" hidden="1" customWidth="1"/>
    <col min="19" max="19" width="46" hidden="1" customWidth="1"/>
    <col min="20" max="20" width="38.875" hidden="1" customWidth="1"/>
    <col min="21" max="21" width="29.375" hidden="1" customWidth="1"/>
    <col min="22" max="22" width="9" customWidth="1"/>
    <col min="23" max="23" width="9.25" customWidth="1"/>
  </cols>
  <sheetData>
    <row r="1" spans="1:21" x14ac:dyDescent="0.15">
      <c r="A1" t="s">
        <v>20</v>
      </c>
    </row>
    <row r="4" spans="1:21" ht="40.5" x14ac:dyDescent="0.15">
      <c r="A4" s="1" t="s">
        <v>0</v>
      </c>
      <c r="B4" s="1" t="s">
        <v>1</v>
      </c>
      <c r="C4" s="1" t="s">
        <v>9</v>
      </c>
      <c r="D4" s="1" t="s">
        <v>2</v>
      </c>
      <c r="E4" s="3" t="s">
        <v>18</v>
      </c>
      <c r="F4" s="3" t="s">
        <v>16</v>
      </c>
      <c r="G4" s="3" t="s">
        <v>17</v>
      </c>
      <c r="H4" s="1" t="s">
        <v>3</v>
      </c>
      <c r="I4" s="1" t="s">
        <v>1</v>
      </c>
      <c r="J4" s="1" t="s">
        <v>4</v>
      </c>
      <c r="K4" s="3" t="s">
        <v>19</v>
      </c>
      <c r="L4" s="1" t="s">
        <v>11</v>
      </c>
      <c r="M4" s="3" t="s">
        <v>5</v>
      </c>
      <c r="N4" s="3" t="s">
        <v>8</v>
      </c>
      <c r="O4" s="3" t="s">
        <v>13</v>
      </c>
      <c r="P4" s="3" t="s">
        <v>15</v>
      </c>
      <c r="Q4" s="3" t="s">
        <v>14</v>
      </c>
      <c r="R4" s="3" t="s">
        <v>10</v>
      </c>
      <c r="S4" s="3" t="s">
        <v>6</v>
      </c>
      <c r="T4" s="3" t="s">
        <v>12</v>
      </c>
      <c r="U4" s="3" t="s">
        <v>7</v>
      </c>
    </row>
    <row r="5" spans="1:21" ht="30" customHeight="1" x14ac:dyDescent="0.15">
      <c r="A5" s="2">
        <v>1</v>
      </c>
      <c r="B5" s="4" t="str">
        <f t="shared" ref="B5:B16" si="0">HYPERLINK(U5,I5)</f>
        <v>日本エステティック学会</v>
      </c>
      <c r="C5" s="5" t="str">
        <f t="shared" ref="C5:C16" si="1">HYPERLINK(R5,C$4)</f>
        <v>業務等報告徴収実施文書</v>
      </c>
      <c r="D5" s="5" t="str">
        <f t="shared" ref="D5:D16" si="2">HYPERLINK(S5,D$4)</f>
        <v>市民への説明要請文書</v>
      </c>
      <c r="E5" s="18"/>
      <c r="F5" s="14"/>
      <c r="G5" s="15"/>
      <c r="H5" s="12">
        <v>1780</v>
      </c>
      <c r="I5" s="12" t="s">
        <v>29</v>
      </c>
      <c r="J5" s="13">
        <v>20240614</v>
      </c>
      <c r="K5" s="6"/>
      <c r="L5" s="7">
        <v>1157</v>
      </c>
      <c r="M5" s="8" t="str">
        <f t="shared" ref="M5:M16" si="3">TEXT(L5,"0000000000")</f>
        <v>0000001157</v>
      </c>
      <c r="N5" s="9" t="str">
        <f t="shared" ref="N5:N16" si="4">TEXT(H5,"0000000")</f>
        <v>0001780</v>
      </c>
      <c r="O5" s="10" t="str">
        <f t="shared" ref="O5:O16" si="5">J5&amp;"houkoku"&amp;N5&amp;".pdf"</f>
        <v>20240614houkoku0001780.pdf</v>
      </c>
      <c r="P5" s="10" t="str">
        <f t="shared" ref="P5:P16" si="6">J5&amp;"h-yousei"&amp;N5&amp;".pdf"</f>
        <v>20240614h-yousei0001780.pdf</v>
      </c>
      <c r="Q5" s="11" t="str">
        <f t="shared" ref="Q5:Q16" si="7">J5&amp;"h-kaitou"&amp;N5&amp;".pdf"</f>
        <v>20240614h-kaitou0001780.pdf</v>
      </c>
      <c r="R5" s="11" t="str">
        <f t="shared" ref="R5:R16" si="8">"http://www.seikatubunka.metro.tokyo.jp/houjin/npo_houjin/data/files/"&amp;M5&amp;"/"&amp;O5</f>
        <v>http://www.seikatubunka.metro.tokyo.jp/houjin/npo_houjin/data/files/0000001157/20240614houkoku0001780.pdf</v>
      </c>
      <c r="S5" s="11" t="str">
        <f t="shared" ref="S5:S16" si="9">"http://www.seikatubunka.metro.tokyo.jp/houjin/npo_houjin/data/files/"&amp;M5&amp;"/"&amp;P5</f>
        <v>http://www.seikatubunka.metro.tokyo.jp/houjin/npo_houjin/data/files/0000001157/20240614h-yousei0001780.pdf</v>
      </c>
      <c r="T5" s="11" t="str">
        <f t="shared" ref="T5:T16" si="10">"http://www.seikatubunka.metro.tokyo.jp/houjin/npo_houjin/data/files/"&amp;M5&amp;"/"&amp;Q5</f>
        <v>http://www.seikatubunka.metro.tokyo.jp/houjin/npo_houjin/data/files/0000001157/20240614h-kaitou0001780.pdf</v>
      </c>
      <c r="U5" s="11" t="str">
        <f t="shared" ref="U5:U16" si="11">"http://www.seikatubunka.metro.tokyo.jp/houjin/npo_houjin/list/ledger/"&amp;N5&amp;".html"</f>
        <v>http://www.seikatubunka.metro.tokyo.jp/houjin/npo_houjin/list/ledger/0001780.html</v>
      </c>
    </row>
    <row r="6" spans="1:21" ht="30" customHeight="1" x14ac:dyDescent="0.15">
      <c r="A6" s="2">
        <v>2</v>
      </c>
      <c r="B6" s="4" t="str">
        <f t="shared" si="0"/>
        <v xml:space="preserve">ピアホリディ文化交流協会 </v>
      </c>
      <c r="C6" s="5" t="str">
        <f t="shared" si="1"/>
        <v>業務等報告徴収実施文書</v>
      </c>
      <c r="D6" s="5" t="str">
        <f t="shared" si="2"/>
        <v>市民への説明要請文書</v>
      </c>
      <c r="E6" s="5"/>
      <c r="F6" s="14"/>
      <c r="G6" s="15"/>
      <c r="H6" s="12">
        <v>2388</v>
      </c>
      <c r="I6" s="12" t="s">
        <v>30</v>
      </c>
      <c r="J6" s="13">
        <v>20240614</v>
      </c>
      <c r="K6" s="6"/>
      <c r="L6" s="7">
        <v>1157</v>
      </c>
      <c r="M6" s="8" t="str">
        <f t="shared" si="3"/>
        <v>0000001157</v>
      </c>
      <c r="N6" s="9" t="str">
        <f t="shared" si="4"/>
        <v>0002388</v>
      </c>
      <c r="O6" s="10" t="str">
        <f t="shared" si="5"/>
        <v>20240614houkoku0002388.pdf</v>
      </c>
      <c r="P6" s="10" t="str">
        <f t="shared" si="6"/>
        <v>20240614h-yousei0002388.pdf</v>
      </c>
      <c r="Q6" s="11" t="str">
        <f t="shared" si="7"/>
        <v>20240614h-kaitou0002388.pdf</v>
      </c>
      <c r="R6" s="11" t="str">
        <f t="shared" si="8"/>
        <v>http://www.seikatubunka.metro.tokyo.jp/houjin/npo_houjin/data/files/0000001157/20240614houkoku0002388.pdf</v>
      </c>
      <c r="S6" s="11" t="str">
        <f t="shared" si="9"/>
        <v>http://www.seikatubunka.metro.tokyo.jp/houjin/npo_houjin/data/files/0000001157/20240614h-yousei0002388.pdf</v>
      </c>
      <c r="T6" s="11" t="str">
        <f t="shared" si="10"/>
        <v>http://www.seikatubunka.metro.tokyo.jp/houjin/npo_houjin/data/files/0000001157/20240614h-kaitou0002388.pdf</v>
      </c>
      <c r="U6" s="11" t="str">
        <f t="shared" si="11"/>
        <v>http://www.seikatubunka.metro.tokyo.jp/houjin/npo_houjin/list/ledger/0002388.html</v>
      </c>
    </row>
    <row r="7" spans="1:21" ht="30" customHeight="1" x14ac:dyDescent="0.15">
      <c r="A7" s="2">
        <v>3</v>
      </c>
      <c r="B7" s="4" t="str">
        <f t="shared" si="0"/>
        <v>テクノリンク</v>
      </c>
      <c r="C7" s="5" t="str">
        <f t="shared" si="1"/>
        <v>業務等報告徴収実施文書</v>
      </c>
      <c r="D7" s="5" t="str">
        <f t="shared" si="2"/>
        <v>市民への説明要請文書</v>
      </c>
      <c r="E7" s="5"/>
      <c r="F7" s="14"/>
      <c r="G7" s="15"/>
      <c r="H7" s="12">
        <v>3149</v>
      </c>
      <c r="I7" s="12" t="s">
        <v>31</v>
      </c>
      <c r="J7" s="13">
        <v>20240614</v>
      </c>
      <c r="K7" s="6"/>
      <c r="L7" s="7">
        <v>1157</v>
      </c>
      <c r="M7" s="8" t="str">
        <f t="shared" si="3"/>
        <v>0000001157</v>
      </c>
      <c r="N7" s="9" t="str">
        <f t="shared" si="4"/>
        <v>0003149</v>
      </c>
      <c r="O7" s="10" t="str">
        <f t="shared" si="5"/>
        <v>20240614houkoku0003149.pdf</v>
      </c>
      <c r="P7" s="10" t="str">
        <f t="shared" si="6"/>
        <v>20240614h-yousei0003149.pdf</v>
      </c>
      <c r="Q7" s="11" t="str">
        <f t="shared" si="7"/>
        <v>20240614h-kaitou0003149.pdf</v>
      </c>
      <c r="R7" s="11" t="str">
        <f t="shared" si="8"/>
        <v>http://www.seikatubunka.metro.tokyo.jp/houjin/npo_houjin/data/files/0000001157/20240614houkoku0003149.pdf</v>
      </c>
      <c r="S7" s="11" t="str">
        <f t="shared" si="9"/>
        <v>http://www.seikatubunka.metro.tokyo.jp/houjin/npo_houjin/data/files/0000001157/20240614h-yousei0003149.pdf</v>
      </c>
      <c r="T7" s="11" t="str">
        <f t="shared" si="10"/>
        <v>http://www.seikatubunka.metro.tokyo.jp/houjin/npo_houjin/data/files/0000001157/20240614h-kaitou0003149.pdf</v>
      </c>
      <c r="U7" s="11" t="str">
        <f t="shared" si="11"/>
        <v>http://www.seikatubunka.metro.tokyo.jp/houjin/npo_houjin/list/ledger/0003149.html</v>
      </c>
    </row>
    <row r="8" spans="1:21" ht="30" customHeight="1" x14ac:dyDescent="0.15">
      <c r="A8" s="2">
        <v>4</v>
      </c>
      <c r="B8" s="4" t="str">
        <f t="shared" si="0"/>
        <v>日本歯科保健機構</v>
      </c>
      <c r="C8" s="5" t="str">
        <f t="shared" si="1"/>
        <v>業務等報告徴収実施文書</v>
      </c>
      <c r="D8" s="5" t="str">
        <f t="shared" si="2"/>
        <v>市民への説明要請文書</v>
      </c>
      <c r="E8" s="18"/>
      <c r="F8" s="14"/>
      <c r="G8" s="15"/>
      <c r="H8" s="12">
        <v>4784</v>
      </c>
      <c r="I8" s="12" t="s">
        <v>21</v>
      </c>
      <c r="J8" s="13">
        <v>20240614</v>
      </c>
      <c r="K8" s="6"/>
      <c r="L8" s="7">
        <v>1157</v>
      </c>
      <c r="M8" s="8" t="str">
        <f t="shared" si="3"/>
        <v>0000001157</v>
      </c>
      <c r="N8" s="9" t="str">
        <f t="shared" si="4"/>
        <v>0004784</v>
      </c>
      <c r="O8" s="10" t="str">
        <f t="shared" si="5"/>
        <v>20240614houkoku0004784.pdf</v>
      </c>
      <c r="P8" s="10" t="str">
        <f t="shared" si="6"/>
        <v>20240614h-yousei0004784.pdf</v>
      </c>
      <c r="Q8" s="11" t="str">
        <f t="shared" si="7"/>
        <v>20240614h-kaitou0004784.pdf</v>
      </c>
      <c r="R8" s="11" t="str">
        <f t="shared" si="8"/>
        <v>http://www.seikatubunka.metro.tokyo.jp/houjin/npo_houjin/data/files/0000001157/20240614houkoku0004784.pdf</v>
      </c>
      <c r="S8" s="11" t="str">
        <f t="shared" si="9"/>
        <v>http://www.seikatubunka.metro.tokyo.jp/houjin/npo_houjin/data/files/0000001157/20240614h-yousei0004784.pdf</v>
      </c>
      <c r="T8" s="11" t="str">
        <f t="shared" si="10"/>
        <v>http://www.seikatubunka.metro.tokyo.jp/houjin/npo_houjin/data/files/0000001157/20240614h-kaitou0004784.pdf</v>
      </c>
      <c r="U8" s="11" t="str">
        <f t="shared" si="11"/>
        <v>http://www.seikatubunka.metro.tokyo.jp/houjin/npo_houjin/list/ledger/0004784.html</v>
      </c>
    </row>
    <row r="9" spans="1:21" ht="30" customHeight="1" x14ac:dyDescent="0.15">
      <c r="A9" s="2">
        <v>5</v>
      </c>
      <c r="B9" s="4" t="str">
        <f t="shared" si="0"/>
        <v>日本シニアダンス連盟</v>
      </c>
      <c r="C9" s="5" t="str">
        <f t="shared" si="1"/>
        <v>業務等報告徴収実施文書</v>
      </c>
      <c r="D9" s="5" t="str">
        <f t="shared" si="2"/>
        <v>市民への説明要請文書</v>
      </c>
      <c r="E9" s="16"/>
      <c r="F9" s="17"/>
      <c r="G9" s="15"/>
      <c r="H9" s="12">
        <v>9143</v>
      </c>
      <c r="I9" s="12" t="s">
        <v>22</v>
      </c>
      <c r="J9" s="13">
        <v>20240614</v>
      </c>
      <c r="K9" s="6"/>
      <c r="L9" s="7">
        <v>1157</v>
      </c>
      <c r="M9" s="8" t="str">
        <f t="shared" si="3"/>
        <v>0000001157</v>
      </c>
      <c r="N9" s="9" t="str">
        <f t="shared" si="4"/>
        <v>0009143</v>
      </c>
      <c r="O9" s="10" t="str">
        <f t="shared" si="5"/>
        <v>20240614houkoku0009143.pdf</v>
      </c>
      <c r="P9" s="10" t="str">
        <f t="shared" si="6"/>
        <v>20240614h-yousei0009143.pdf</v>
      </c>
      <c r="Q9" s="11" t="str">
        <f t="shared" si="7"/>
        <v>20240614h-kaitou0009143.pdf</v>
      </c>
      <c r="R9" s="11" t="str">
        <f t="shared" si="8"/>
        <v>http://www.seikatubunka.metro.tokyo.jp/houjin/npo_houjin/data/files/0000001157/20240614houkoku0009143.pdf</v>
      </c>
      <c r="S9" s="11" t="str">
        <f t="shared" si="9"/>
        <v>http://www.seikatubunka.metro.tokyo.jp/houjin/npo_houjin/data/files/0000001157/20240614h-yousei0009143.pdf</v>
      </c>
      <c r="T9" s="11" t="str">
        <f t="shared" si="10"/>
        <v>http://www.seikatubunka.metro.tokyo.jp/houjin/npo_houjin/data/files/0000001157/20240614h-kaitou0009143.pdf</v>
      </c>
      <c r="U9" s="11" t="str">
        <f t="shared" si="11"/>
        <v>http://www.seikatubunka.metro.tokyo.jp/houjin/npo_houjin/list/ledger/0009143.html</v>
      </c>
    </row>
    <row r="10" spans="1:21" ht="30" customHeight="1" x14ac:dyDescent="0.15">
      <c r="A10" s="2">
        <v>6</v>
      </c>
      <c r="B10" s="4" t="str">
        <f t="shared" si="0"/>
        <v>地域総合型椎の美スポーツクラブ</v>
      </c>
      <c r="C10" s="5" t="str">
        <f t="shared" si="1"/>
        <v>業務等報告徴収実施文書</v>
      </c>
      <c r="D10" s="5" t="str">
        <f t="shared" si="2"/>
        <v>市民への説明要請文書</v>
      </c>
      <c r="E10" s="5"/>
      <c r="F10" s="14"/>
      <c r="G10" s="15"/>
      <c r="H10" s="12">
        <v>10987</v>
      </c>
      <c r="I10" s="12" t="s">
        <v>32</v>
      </c>
      <c r="J10" s="13">
        <v>20240614</v>
      </c>
      <c r="K10" s="6"/>
      <c r="L10" s="7">
        <v>1157</v>
      </c>
      <c r="M10" s="8" t="str">
        <f t="shared" si="3"/>
        <v>0000001157</v>
      </c>
      <c r="N10" s="9" t="str">
        <f t="shared" si="4"/>
        <v>0010987</v>
      </c>
      <c r="O10" s="10" t="str">
        <f t="shared" si="5"/>
        <v>20240614houkoku0010987.pdf</v>
      </c>
      <c r="P10" s="10" t="str">
        <f t="shared" si="6"/>
        <v>20240614h-yousei0010987.pdf</v>
      </c>
      <c r="Q10" s="11" t="str">
        <f t="shared" si="7"/>
        <v>20240614h-kaitou0010987.pdf</v>
      </c>
      <c r="R10" s="11" t="str">
        <f t="shared" si="8"/>
        <v>http://www.seikatubunka.metro.tokyo.jp/houjin/npo_houjin/data/files/0000001157/20240614houkoku0010987.pdf</v>
      </c>
      <c r="S10" s="11" t="str">
        <f t="shared" si="9"/>
        <v>http://www.seikatubunka.metro.tokyo.jp/houjin/npo_houjin/data/files/0000001157/20240614h-yousei0010987.pdf</v>
      </c>
      <c r="T10" s="11" t="str">
        <f t="shared" si="10"/>
        <v>http://www.seikatubunka.metro.tokyo.jp/houjin/npo_houjin/data/files/0000001157/20240614h-kaitou0010987.pdf</v>
      </c>
      <c r="U10" s="11" t="str">
        <f t="shared" si="11"/>
        <v>http://www.seikatubunka.metro.tokyo.jp/houjin/npo_houjin/list/ledger/0010987.html</v>
      </c>
    </row>
    <row r="11" spans="1:21" ht="30" customHeight="1" x14ac:dyDescent="0.15">
      <c r="A11" s="2">
        <v>7</v>
      </c>
      <c r="B11" s="4" t="str">
        <f t="shared" si="0"/>
        <v xml:space="preserve">書籍・知財の保全継承を考える会 </v>
      </c>
      <c r="C11" s="5" t="str">
        <f t="shared" si="1"/>
        <v>業務等報告徴収実施文書</v>
      </c>
      <c r="D11" s="5" t="str">
        <f t="shared" si="2"/>
        <v>市民への説明要請文書</v>
      </c>
      <c r="E11" s="19"/>
      <c r="F11" s="5"/>
      <c r="G11" s="15"/>
      <c r="H11" s="12">
        <v>13168</v>
      </c>
      <c r="I11" s="12" t="s">
        <v>23</v>
      </c>
      <c r="J11" s="13">
        <v>20240614</v>
      </c>
      <c r="K11" s="6"/>
      <c r="L11" s="7">
        <v>1157</v>
      </c>
      <c r="M11" s="8" t="str">
        <f t="shared" si="3"/>
        <v>0000001157</v>
      </c>
      <c r="N11" s="9" t="str">
        <f t="shared" si="4"/>
        <v>0013168</v>
      </c>
      <c r="O11" s="10" t="str">
        <f t="shared" si="5"/>
        <v>20240614houkoku0013168.pdf</v>
      </c>
      <c r="P11" s="10" t="str">
        <f t="shared" si="6"/>
        <v>20240614h-yousei0013168.pdf</v>
      </c>
      <c r="Q11" s="11" t="str">
        <f t="shared" si="7"/>
        <v>20240614h-kaitou0013168.pdf</v>
      </c>
      <c r="R11" s="11" t="str">
        <f t="shared" si="8"/>
        <v>http://www.seikatubunka.metro.tokyo.jp/houjin/npo_houjin/data/files/0000001157/20240614houkoku0013168.pdf</v>
      </c>
      <c r="S11" s="11" t="str">
        <f t="shared" si="9"/>
        <v>http://www.seikatubunka.metro.tokyo.jp/houjin/npo_houjin/data/files/0000001157/20240614h-yousei0013168.pdf</v>
      </c>
      <c r="T11" s="11" t="str">
        <f t="shared" si="10"/>
        <v>http://www.seikatubunka.metro.tokyo.jp/houjin/npo_houjin/data/files/0000001157/20240614h-kaitou0013168.pdf</v>
      </c>
      <c r="U11" s="11" t="str">
        <f t="shared" si="11"/>
        <v>http://www.seikatubunka.metro.tokyo.jp/houjin/npo_houjin/list/ledger/0013168.html</v>
      </c>
    </row>
    <row r="12" spans="1:21" ht="30" customHeight="1" x14ac:dyDescent="0.15">
      <c r="A12" s="2">
        <v>8</v>
      </c>
      <c r="B12" s="4" t="str">
        <f t="shared" si="0"/>
        <v xml:space="preserve">技術ネットワーク </v>
      </c>
      <c r="C12" s="5" t="str">
        <f t="shared" si="1"/>
        <v>業務等報告徴収実施文書</v>
      </c>
      <c r="D12" s="5" t="str">
        <f t="shared" si="2"/>
        <v>市民への説明要請文書</v>
      </c>
      <c r="E12" s="18"/>
      <c r="F12" s="14"/>
      <c r="G12" s="15"/>
      <c r="H12" s="12">
        <v>91686</v>
      </c>
      <c r="I12" s="12" t="s">
        <v>24</v>
      </c>
      <c r="J12" s="13">
        <v>20240614</v>
      </c>
      <c r="K12" s="6"/>
      <c r="L12" s="7">
        <v>1157</v>
      </c>
      <c r="M12" s="8" t="str">
        <f t="shared" si="3"/>
        <v>0000001157</v>
      </c>
      <c r="N12" s="9" t="str">
        <f t="shared" si="4"/>
        <v>0091686</v>
      </c>
      <c r="O12" s="10" t="str">
        <f t="shared" si="5"/>
        <v>20240614houkoku0091686.pdf</v>
      </c>
      <c r="P12" s="10" t="str">
        <f t="shared" si="6"/>
        <v>20240614h-yousei0091686.pdf</v>
      </c>
      <c r="Q12" s="11" t="str">
        <f t="shared" si="7"/>
        <v>20240614h-kaitou0091686.pdf</v>
      </c>
      <c r="R12" s="11" t="str">
        <f t="shared" si="8"/>
        <v>http://www.seikatubunka.metro.tokyo.jp/houjin/npo_houjin/data/files/0000001157/20240614houkoku0091686.pdf</v>
      </c>
      <c r="S12" s="11" t="str">
        <f t="shared" si="9"/>
        <v>http://www.seikatubunka.metro.tokyo.jp/houjin/npo_houjin/data/files/0000001157/20240614h-yousei0091686.pdf</v>
      </c>
      <c r="T12" s="11" t="str">
        <f t="shared" si="10"/>
        <v>http://www.seikatubunka.metro.tokyo.jp/houjin/npo_houjin/data/files/0000001157/20240614h-kaitou0091686.pdf</v>
      </c>
      <c r="U12" s="11" t="str">
        <f t="shared" si="11"/>
        <v>http://www.seikatubunka.metro.tokyo.jp/houjin/npo_houjin/list/ledger/0091686.html</v>
      </c>
    </row>
    <row r="13" spans="1:21" ht="30" customHeight="1" x14ac:dyDescent="0.15">
      <c r="A13" s="2">
        <v>9</v>
      </c>
      <c r="B13" s="4" t="str">
        <f t="shared" si="0"/>
        <v>団塊発ベンチャー創業等支援機構</v>
      </c>
      <c r="C13" s="5" t="str">
        <f t="shared" si="1"/>
        <v>業務等報告徴収実施文書</v>
      </c>
      <c r="D13" s="5" t="str">
        <f t="shared" si="2"/>
        <v>市民への説明要請文書</v>
      </c>
      <c r="E13" s="16"/>
      <c r="F13" s="17"/>
      <c r="G13" s="15"/>
      <c r="H13" s="12">
        <v>92783</v>
      </c>
      <c r="I13" s="12" t="s">
        <v>27</v>
      </c>
      <c r="J13" s="13">
        <v>20240614</v>
      </c>
      <c r="K13" s="6"/>
      <c r="L13" s="7">
        <v>1157</v>
      </c>
      <c r="M13" s="8" t="str">
        <f t="shared" si="3"/>
        <v>0000001157</v>
      </c>
      <c r="N13" s="9" t="str">
        <f t="shared" si="4"/>
        <v>0092783</v>
      </c>
      <c r="O13" s="10" t="str">
        <f t="shared" si="5"/>
        <v>20240614houkoku0092783.pdf</v>
      </c>
      <c r="P13" s="10" t="str">
        <f t="shared" si="6"/>
        <v>20240614h-yousei0092783.pdf</v>
      </c>
      <c r="Q13" s="11" t="str">
        <f t="shared" si="7"/>
        <v>20240614h-kaitou0092783.pdf</v>
      </c>
      <c r="R13" s="11" t="str">
        <f t="shared" si="8"/>
        <v>http://www.seikatubunka.metro.tokyo.jp/houjin/npo_houjin/data/files/0000001157/20240614houkoku0092783.pdf</v>
      </c>
      <c r="S13" s="11" t="str">
        <f t="shared" si="9"/>
        <v>http://www.seikatubunka.metro.tokyo.jp/houjin/npo_houjin/data/files/0000001157/20240614h-yousei0092783.pdf</v>
      </c>
      <c r="T13" s="11" t="str">
        <f t="shared" si="10"/>
        <v>http://www.seikatubunka.metro.tokyo.jp/houjin/npo_houjin/data/files/0000001157/20240614h-kaitou0092783.pdf</v>
      </c>
      <c r="U13" s="11" t="str">
        <f t="shared" si="11"/>
        <v>http://www.seikatubunka.metro.tokyo.jp/houjin/npo_houjin/list/ledger/0092783.html</v>
      </c>
    </row>
    <row r="14" spans="1:21" ht="30" customHeight="1" x14ac:dyDescent="0.15">
      <c r="A14" s="2">
        <v>10</v>
      </c>
      <c r="B14" s="4" t="str">
        <f t="shared" si="0"/>
        <v>日中問題研究会</v>
      </c>
      <c r="C14" s="5" t="str">
        <f t="shared" si="1"/>
        <v>業務等報告徴収実施文書</v>
      </c>
      <c r="D14" s="5" t="str">
        <f t="shared" si="2"/>
        <v>市民への説明要請文書</v>
      </c>
      <c r="E14" s="5"/>
      <c r="F14" s="14"/>
      <c r="G14" s="15"/>
      <c r="H14" s="12">
        <v>92870</v>
      </c>
      <c r="I14" s="12" t="s">
        <v>25</v>
      </c>
      <c r="J14" s="13">
        <v>20240614</v>
      </c>
      <c r="K14" s="6"/>
      <c r="L14" s="7">
        <v>1157</v>
      </c>
      <c r="M14" s="8" t="str">
        <f t="shared" si="3"/>
        <v>0000001157</v>
      </c>
      <c r="N14" s="9" t="str">
        <f t="shared" si="4"/>
        <v>0092870</v>
      </c>
      <c r="O14" s="10" t="str">
        <f t="shared" si="5"/>
        <v>20240614houkoku0092870.pdf</v>
      </c>
      <c r="P14" s="10" t="str">
        <f t="shared" si="6"/>
        <v>20240614h-yousei0092870.pdf</v>
      </c>
      <c r="Q14" s="11" t="str">
        <f t="shared" si="7"/>
        <v>20240614h-kaitou0092870.pdf</v>
      </c>
      <c r="R14" s="11" t="str">
        <f t="shared" si="8"/>
        <v>http://www.seikatubunka.metro.tokyo.jp/houjin/npo_houjin/data/files/0000001157/20240614houkoku0092870.pdf</v>
      </c>
      <c r="S14" s="11" t="str">
        <f t="shared" si="9"/>
        <v>http://www.seikatubunka.metro.tokyo.jp/houjin/npo_houjin/data/files/0000001157/20240614h-yousei0092870.pdf</v>
      </c>
      <c r="T14" s="11" t="str">
        <f t="shared" si="10"/>
        <v>http://www.seikatubunka.metro.tokyo.jp/houjin/npo_houjin/data/files/0000001157/20240614h-kaitou0092870.pdf</v>
      </c>
      <c r="U14" s="11" t="str">
        <f t="shared" si="11"/>
        <v>http://www.seikatubunka.metro.tokyo.jp/houjin/npo_houjin/list/ledger/0092870.html</v>
      </c>
    </row>
    <row r="15" spans="1:21" ht="30" customHeight="1" x14ac:dyDescent="0.15">
      <c r="A15" s="2">
        <v>11</v>
      </c>
      <c r="B15" s="4" t="str">
        <f t="shared" si="0"/>
        <v xml:space="preserve">日本応援協会 </v>
      </c>
      <c r="C15" s="5" t="str">
        <f t="shared" si="1"/>
        <v>業務等報告徴収実施文書</v>
      </c>
      <c r="D15" s="5" t="str">
        <f t="shared" si="2"/>
        <v>市民への説明要請文書</v>
      </c>
      <c r="E15" s="18"/>
      <c r="F15" s="14"/>
      <c r="G15" s="15"/>
      <c r="H15" s="12">
        <v>93560</v>
      </c>
      <c r="I15" s="12" t="s">
        <v>26</v>
      </c>
      <c r="J15" s="13">
        <v>20240614</v>
      </c>
      <c r="K15" s="6"/>
      <c r="L15" s="7">
        <v>1157</v>
      </c>
      <c r="M15" s="8" t="str">
        <f t="shared" si="3"/>
        <v>0000001157</v>
      </c>
      <c r="N15" s="9" t="str">
        <f t="shared" si="4"/>
        <v>0093560</v>
      </c>
      <c r="O15" s="10" t="str">
        <f t="shared" si="5"/>
        <v>20240614houkoku0093560.pdf</v>
      </c>
      <c r="P15" s="10" t="str">
        <f t="shared" si="6"/>
        <v>20240614h-yousei0093560.pdf</v>
      </c>
      <c r="Q15" s="11" t="str">
        <f t="shared" si="7"/>
        <v>20240614h-kaitou0093560.pdf</v>
      </c>
      <c r="R15" s="11" t="str">
        <f t="shared" si="8"/>
        <v>http://www.seikatubunka.metro.tokyo.jp/houjin/npo_houjin/data/files/0000001157/20240614houkoku0093560.pdf</v>
      </c>
      <c r="S15" s="11" t="str">
        <f t="shared" si="9"/>
        <v>http://www.seikatubunka.metro.tokyo.jp/houjin/npo_houjin/data/files/0000001157/20240614h-yousei0093560.pdf</v>
      </c>
      <c r="T15" s="11" t="str">
        <f t="shared" si="10"/>
        <v>http://www.seikatubunka.metro.tokyo.jp/houjin/npo_houjin/data/files/0000001157/20240614h-kaitou0093560.pdf</v>
      </c>
      <c r="U15" s="11" t="str">
        <f t="shared" si="11"/>
        <v>http://www.seikatubunka.metro.tokyo.jp/houjin/npo_houjin/list/ledger/0093560.html</v>
      </c>
    </row>
    <row r="16" spans="1:21" ht="30" customHeight="1" x14ac:dyDescent="0.15">
      <c r="A16" s="2">
        <v>12</v>
      </c>
      <c r="B16" s="4" t="str">
        <f t="shared" si="0"/>
        <v>地球環境対策研究支援機構</v>
      </c>
      <c r="C16" s="5" t="str">
        <f t="shared" si="1"/>
        <v>業務等報告徴収実施文書</v>
      </c>
      <c r="D16" s="5" t="str">
        <f t="shared" si="2"/>
        <v>市民への説明要請文書</v>
      </c>
      <c r="E16" s="19"/>
      <c r="F16" s="5"/>
      <c r="G16" s="15"/>
      <c r="H16" s="12">
        <v>93964</v>
      </c>
      <c r="I16" s="12" t="s">
        <v>28</v>
      </c>
      <c r="J16" s="13">
        <v>20240614</v>
      </c>
      <c r="K16" s="6"/>
      <c r="L16" s="7">
        <v>1157</v>
      </c>
      <c r="M16" s="8" t="str">
        <f t="shared" si="3"/>
        <v>0000001157</v>
      </c>
      <c r="N16" s="9" t="str">
        <f t="shared" si="4"/>
        <v>0093964</v>
      </c>
      <c r="O16" s="10" t="str">
        <f t="shared" si="5"/>
        <v>20240614houkoku0093964.pdf</v>
      </c>
      <c r="P16" s="10" t="str">
        <f t="shared" si="6"/>
        <v>20240614h-yousei0093964.pdf</v>
      </c>
      <c r="Q16" s="11" t="str">
        <f t="shared" si="7"/>
        <v>20240614h-kaitou0093964.pdf</v>
      </c>
      <c r="R16" s="11" t="str">
        <f t="shared" si="8"/>
        <v>http://www.seikatubunka.metro.tokyo.jp/houjin/npo_houjin/data/files/0000001157/20240614houkoku0093964.pdf</v>
      </c>
      <c r="S16" s="11" t="str">
        <f t="shared" si="9"/>
        <v>http://www.seikatubunka.metro.tokyo.jp/houjin/npo_houjin/data/files/0000001157/20240614h-yousei0093964.pdf</v>
      </c>
      <c r="T16" s="11" t="str">
        <f t="shared" si="10"/>
        <v>http://www.seikatubunka.metro.tokyo.jp/houjin/npo_houjin/data/files/0000001157/20240614h-kaitou0093964.pdf</v>
      </c>
      <c r="U16" s="11" t="str">
        <f t="shared" si="11"/>
        <v>http://www.seikatubunka.metro.tokyo.jp/houjin/npo_houjin/list/ledger/0093964.html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20240614</vt:lpstr>
      <vt:lpstr>'20240614'!Print_Area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2021-10-28T02:45:08Z</cp:lastPrinted>
  <dcterms:created xsi:type="dcterms:W3CDTF">2018-09-20T02:15:30Z</dcterms:created>
  <dcterms:modified xsi:type="dcterms:W3CDTF">2024-06-25T04:36:51Z</dcterms:modified>
</cp:coreProperties>
</file>