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04031\Desktop\HP20220613\"/>
    </mc:Choice>
  </mc:AlternateContent>
  <xr:revisionPtr revIDLastSave="0" documentId="13_ncr:1_{C31B4AF4-6690-4716-B033-E32BB742596E}" xr6:coauthVersionLast="36" xr6:coauthVersionMax="36" xr10:uidLastSave="{00000000-0000-0000-0000-000000000000}"/>
  <bookViews>
    <workbookView xWindow="-12" yWindow="-12" windowWidth="16608" windowHeight="3852" xr2:uid="{00000000-000D-0000-FFFF-FFFF00000000}"/>
  </bookViews>
  <sheets>
    <sheet name="2022" sheetId="9" r:id="rId1"/>
  </sheets>
  <definedNames>
    <definedName name="_xlnm.Print_Area" localSheetId="0">'2022'!$A$1:$H$9</definedName>
  </definedNames>
  <calcPr calcId="191029"/>
</workbook>
</file>

<file path=xl/calcChain.xml><?xml version="1.0" encoding="utf-8"?>
<calcChain xmlns="http://schemas.openxmlformats.org/spreadsheetml/2006/main">
  <c r="O9" i="9" l="1"/>
  <c r="Q9" i="9" s="1"/>
  <c r="N9" i="9"/>
  <c r="G9" i="9"/>
  <c r="O8" i="9"/>
  <c r="Q8" i="9" s="1"/>
  <c r="N8" i="9"/>
  <c r="G8" i="9"/>
  <c r="O7" i="9"/>
  <c r="V7" i="9" s="1"/>
  <c r="B7" i="9" s="1"/>
  <c r="N7" i="9"/>
  <c r="G7" i="9"/>
  <c r="O6" i="9"/>
  <c r="Q6" i="9" s="1"/>
  <c r="N6" i="9"/>
  <c r="G6" i="9"/>
  <c r="O5" i="9"/>
  <c r="V5" i="9" s="1"/>
  <c r="B5" i="9" s="1"/>
  <c r="N5" i="9"/>
  <c r="G5" i="9"/>
  <c r="P8" i="9" l="1"/>
  <c r="S8" i="9" s="1"/>
  <c r="C8" i="9" s="1"/>
  <c r="V6" i="9"/>
  <c r="B6" i="9" s="1"/>
  <c r="V9" i="9"/>
  <c r="B9" i="9" s="1"/>
  <c r="P6" i="9"/>
  <c r="S6" i="9" s="1"/>
  <c r="C6" i="9" s="1"/>
  <c r="V8" i="9"/>
  <c r="B8" i="9" s="1"/>
  <c r="P9" i="9"/>
  <c r="S9" i="9" s="1"/>
  <c r="C9" i="9" s="1"/>
  <c r="R6" i="9"/>
  <c r="U6" i="9" s="1"/>
  <c r="R8" i="9"/>
  <c r="U8" i="9" s="1"/>
  <c r="R9" i="9"/>
  <c r="U9" i="9" s="1"/>
  <c r="Q5" i="9"/>
  <c r="T5" i="9" s="1"/>
  <c r="D5" i="9" s="1"/>
  <c r="T6" i="9"/>
  <c r="D6" i="9" s="1"/>
  <c r="Q7" i="9"/>
  <c r="T7" i="9" s="1"/>
  <c r="D7" i="9" s="1"/>
  <c r="T8" i="9"/>
  <c r="D8" i="9" s="1"/>
  <c r="T9" i="9"/>
  <c r="D9" i="9" s="1"/>
  <c r="P5" i="9"/>
  <c r="S5" i="9" s="1"/>
  <c r="C5" i="9" s="1"/>
  <c r="R5" i="9"/>
  <c r="U5" i="9" s="1"/>
  <c r="P7" i="9"/>
  <c r="S7" i="9" s="1"/>
  <c r="C7" i="9" s="1"/>
  <c r="R7" i="9"/>
  <c r="U7" i="9" s="1"/>
</calcChain>
</file>

<file path=xl/sharedStrings.xml><?xml version="1.0" encoding="utf-8"?>
<sst xmlns="http://schemas.openxmlformats.org/spreadsheetml/2006/main" count="28" uniqueCount="28">
  <si>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</si>
  <si>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</si>
  <si>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</si>
  <si>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</si>
  <si>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</si>
  <si>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</si>
  <si>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</si>
  <si>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</si>
  <si>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</si>
  <si>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</si>
  <si>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</si>
  <si>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</si>
  <si>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</si>
  <si>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</si>
  <si>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</si>
  <si>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</si>
  <si>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</si>
  <si>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</si>
  <si>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</si>
  <si>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</si>
  <si>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</si>
  <si>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</si>
  <si>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</si>
  <si>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ココロネット</t>
  </si>
  <si>
    <t>異業種交流おとめの会</t>
  </si>
  <si>
    <t>アフリカ医療団体ＭＥＤＥＣＩＮＳ　Ｄ’ＡＦＲＩＱＵＥ-ＪＡＰＯＮ</t>
  </si>
  <si>
    <t>ランプ・バン</t>
  </si>
  <si>
    <t>みんなの住まい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</si>
</sst>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"/>
  <sheetViews>
    <sheetView tabSelected="1" zoomScale="70" zoomScaleNormal="70" zoomScaleSheetLayoutView="70" workbookViewId="0">
      <selection activeCell="B2" sqref="B2"/>
    </sheetView>
  </sheetViews>
  <sheetFormatPr defaultRowHeight="13.2" x14ac:dyDescent="0.2"/>
  <cols>
    <col min="1" max="1" width="10.77734375" customWidth="1"/>
    <col min="2" max="2" width="62.77734375" customWidth="1"/>
    <col min="3" max="4" width="22.77734375" customWidth="1"/>
    <col min="5" max="6" width="20.4414062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7773437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ココロネット</v>
      </c>
      <c r="C5" s="2" t="str">
        <f t="shared" ref="C5:C9" si="0">HYPERLINK(S5,C$4)</f>
        <v>改善命令実施文書</v>
      </c>
      <c r="D5" s="2" t="str">
        <f t="shared" ref="D5:D9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2"/>
      <c r="I5" s="11">
        <v>4556</v>
      </c>
      <c r="J5" s="12" t="s">
        <v>23</v>
      </c>
      <c r="K5" s="13">
        <v>20220607</v>
      </c>
      <c r="L5" s="6"/>
      <c r="M5" s="7">
        <v>1157</v>
      </c>
      <c r="N5" s="8" t="str">
        <f>TEXT(M5,"0000000000")</f>
        <v>0000001157</v>
      </c>
      <c r="O5" s="9" t="str">
        <f>TEXT(I5,"0000000")</f>
        <v>0004556</v>
      </c>
      <c r="P5" s="10" t="str">
        <f>K5&amp;"meirei"&amp;O5&amp;".pdf"</f>
        <v>20220607meirei0004556.pdf</v>
      </c>
      <c r="Q5" s="10" t="str">
        <f>K5&amp;"m-yousei"&amp;O5&amp;".pdf"</f>
        <v>20220607m-yousei0004556.pdf</v>
      </c>
      <c r="R5" s="10" t="str">
        <f>K5&amp;"m-kaitou"&amp;O5&amp;".pdf"</f>
        <v>20220607m-kaitou0004556.pdf</v>
      </c>
      <c r="S5" s="10" t="str">
        <f>"http://www.seikatubunka.metro.tokyo.jp/houjin/npo_houjin/data/files/"&amp;N5&amp;"/"&amp;P5</f>
        <v>http://www.seikatubunka.metro.tokyo.jp/houjin/npo_houjin/data/files/0000001157/20220607meirei0004556.pdf</v>
      </c>
      <c r="T5" s="10" t="str">
        <f>"http://www.seikatubunka.metro.tokyo.jp/houjin/npo_houjin/data/files/"&amp;N5&amp;"/"&amp;Q5</f>
        <v>http://www.seikatubunka.metro.tokyo.jp/houjin/npo_houjin/data/files/0000001157/20220607m-yousei0004556.pdf</v>
      </c>
      <c r="U5" s="10" t="str">
        <f>"http://www.seikatubunka.metro.tokyo.jp/houjin/npo_houjin/data/files/"&amp;N5&amp;"/"&amp;R5</f>
        <v>http://www.seikatubunka.metro.tokyo.jp/houjin/npo_houjin/data/files/0000001157/20220607m-kaitou0004556.pdf</v>
      </c>
      <c r="V5" s="10" t="str">
        <f>"http://www.seikatubunka.metro.tokyo.jp/houjin/npo_houjin/list/ledger/"&amp;O5&amp;".html"</f>
        <v>http://www.seikatubunka.metro.tokyo.jp/houjin/npo_houjin/list/ledger/0004556.html</v>
      </c>
    </row>
    <row r="6" spans="1:22" ht="30" customHeight="1" x14ac:dyDescent="0.2">
      <c r="A6" s="3">
        <v>2</v>
      </c>
      <c r="B6" s="5" t="str">
        <f t="shared" ref="B6:B9" si="2">HYPERLINK(V6,J6)</f>
        <v>異業種交流おとめの会</v>
      </c>
      <c r="C6" s="2" t="str">
        <f t="shared" si="0"/>
        <v>改善命令実施文書</v>
      </c>
      <c r="D6" s="2" t="str">
        <f t="shared" si="1"/>
        <v>市民への説明要請文書</v>
      </c>
      <c r="E6" s="2"/>
      <c r="F6" s="2"/>
      <c r="G6" s="2" t="str">
        <f t="shared" ref="G6:G8" si="3">IF(ISBLANK(L6),"",HYPERLINK(U6,TEXT(L6,"gggy年m月d日")))</f>
        <v/>
      </c>
      <c r="H6" s="2"/>
      <c r="I6" s="11">
        <v>7655</v>
      </c>
      <c r="J6" s="14" t="s">
        <v>24</v>
      </c>
      <c r="K6" s="13">
        <v>20220607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0007655</v>
      </c>
      <c r="P6" s="10" t="str">
        <f t="shared" ref="P6:P8" si="6">K6&amp;"meirei"&amp;O6&amp;".pdf"</f>
        <v>20220607meirei0007655.pdf</v>
      </c>
      <c r="Q6" s="10" t="str">
        <f t="shared" ref="Q6:Q8" si="7">K6&amp;"m-yousei"&amp;O6&amp;".pdf"</f>
        <v>20220607m-yousei0007655.pdf</v>
      </c>
      <c r="R6" s="10" t="str">
        <f t="shared" ref="R6:R8" si="8">K6&amp;"m-kaitou"&amp;O6&amp;".pdf"</f>
        <v>20220607m-kaitou0007655.pdf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http://www.seikatubunka.metro.tokyo.jp/houjin/npo_houjin/data/files/0000001157/20220607meirei0007655.pdf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http://www.seikatubunka.metro.tokyo.jp/houjin/npo_houjin/data/files/0000001157/20220607m-yousei0007655.pdf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http://www.seikatubunka.metro.tokyo.jp/houjin/npo_houjin/data/files/0000001157/20220607m-kaitou0007655.pdf</v>
      </c>
      <c r="V6" s="10" t="str">
        <f t="shared" ref="V6:V8" si="12">"http://www.seikatubunka.metro.tokyo.jp/houjin/npo_houjin/list/ledger/"&amp;O6&amp;".html"</f>
        <v>http://www.seikatubunka.metro.tokyo.jp/houjin/npo_houjin/list/ledger/0007655.html</v>
      </c>
    </row>
    <row r="7" spans="1:22" ht="30" customHeight="1" x14ac:dyDescent="0.2">
      <c r="A7" s="3">
        <v>3</v>
      </c>
      <c r="B7" s="5" t="str">
        <f t="shared" si="2"/>
        <v>アフリカ医療団体ＭＥＤＥＣＩＮＳ　Ｄ’ＡＦＲＩＱＵＥ-ＪＡＰＯＮ</v>
      </c>
      <c r="C7" s="2" t="str">
        <f t="shared" si="0"/>
        <v>改善命令実施文書</v>
      </c>
      <c r="D7" s="2" t="str">
        <f t="shared" si="1"/>
        <v>市民への説明要請文書</v>
      </c>
      <c r="E7" s="2"/>
      <c r="F7" s="2"/>
      <c r="G7" s="2" t="str">
        <f t="shared" si="3"/>
        <v/>
      </c>
      <c r="H7" s="2"/>
      <c r="I7" s="15">
        <v>9064</v>
      </c>
      <c r="J7" s="14" t="s">
        <v>25</v>
      </c>
      <c r="K7" s="13">
        <v>20220607</v>
      </c>
      <c r="L7" s="6"/>
      <c r="M7" s="7">
        <v>1157</v>
      </c>
      <c r="N7" s="8" t="str">
        <f t="shared" si="4"/>
        <v>0000001157</v>
      </c>
      <c r="O7" s="9" t="str">
        <f t="shared" si="5"/>
        <v>0009064</v>
      </c>
      <c r="P7" s="10" t="str">
        <f t="shared" si="6"/>
        <v>20220607meirei0009064.pdf</v>
      </c>
      <c r="Q7" s="10" t="str">
        <f t="shared" si="7"/>
        <v>20220607m-yousei0009064.pdf</v>
      </c>
      <c r="R7" s="10" t="str">
        <f t="shared" si="8"/>
        <v>20220607m-kaitou0009064.pdf</v>
      </c>
      <c r="S7" s="10" t="str">
        <f t="shared" si="9"/>
        <v>http://www.seikatubunka.metro.tokyo.jp/houjin/npo_houjin/data/files/0000001157/20220607meirei0009064.pdf</v>
      </c>
      <c r="T7" s="10" t="str">
        <f t="shared" si="10"/>
        <v>http://www.seikatubunka.metro.tokyo.jp/houjin/npo_houjin/data/files/0000001157/20220607m-yousei0009064.pdf</v>
      </c>
      <c r="U7" s="10" t="str">
        <f t="shared" si="11"/>
        <v>http://www.seikatubunka.metro.tokyo.jp/houjin/npo_houjin/data/files/0000001157/20220607m-kaitou0009064.pdf</v>
      </c>
      <c r="V7" s="10" t="str">
        <f t="shared" si="12"/>
        <v>http://www.seikatubunka.metro.tokyo.jp/houjin/npo_houjin/list/ledger/0009064.html</v>
      </c>
    </row>
    <row r="8" spans="1:22" ht="30" customHeight="1" x14ac:dyDescent="0.2">
      <c r="A8" s="3">
        <v>4</v>
      </c>
      <c r="B8" s="5" t="str">
        <f t="shared" si="2"/>
        <v>ランプ・バン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2"/>
      <c r="I8" s="16">
        <v>10196</v>
      </c>
      <c r="J8" s="14" t="s">
        <v>26</v>
      </c>
      <c r="K8" s="13">
        <v>20220607</v>
      </c>
      <c r="L8" s="6"/>
      <c r="M8" s="7">
        <v>1157</v>
      </c>
      <c r="N8" s="8" t="str">
        <f t="shared" si="4"/>
        <v>0000001157</v>
      </c>
      <c r="O8" s="9" t="str">
        <f t="shared" si="5"/>
        <v>0010196</v>
      </c>
      <c r="P8" s="10" t="str">
        <f t="shared" si="6"/>
        <v>20220607meirei0010196.pdf</v>
      </c>
      <c r="Q8" s="10" t="str">
        <f t="shared" si="7"/>
        <v>20220607m-yousei0010196.pdf</v>
      </c>
      <c r="R8" s="10" t="str">
        <f t="shared" si="8"/>
        <v>20220607m-kaitou0010196.pdf</v>
      </c>
      <c r="S8" s="10" t="str">
        <f t="shared" si="9"/>
        <v>http://www.seikatubunka.metro.tokyo.jp/houjin/npo_houjin/data/files/0000001157/20220607meirei0010196.pdf</v>
      </c>
      <c r="T8" s="10" t="str">
        <f t="shared" si="10"/>
        <v>http://www.seikatubunka.metro.tokyo.jp/houjin/npo_houjin/data/files/0000001157/20220607m-yousei0010196.pdf</v>
      </c>
      <c r="U8" s="10" t="str">
        <f t="shared" si="11"/>
        <v>http://www.seikatubunka.metro.tokyo.jp/houjin/npo_houjin/data/files/0000001157/20220607m-kaitou0010196.pdf</v>
      </c>
      <c r="V8" s="10" t="str">
        <f t="shared" si="12"/>
        <v>http://www.seikatubunka.metro.tokyo.jp/houjin/npo_houjin/list/ledger/0010196.html</v>
      </c>
    </row>
    <row r="9" spans="1:22" ht="30" customHeight="1" x14ac:dyDescent="0.2">
      <c r="A9" s="3">
        <v>5</v>
      </c>
      <c r="B9" s="5" t="str">
        <f t="shared" si="2"/>
        <v>みんなの住まい</v>
      </c>
      <c r="C9" s="2" t="str">
        <f t="shared" si="0"/>
        <v>改善命令実施文書</v>
      </c>
      <c r="D9" s="2" t="str">
        <f t="shared" si="1"/>
        <v>市民への説明要請文書</v>
      </c>
      <c r="E9" s="2"/>
      <c r="F9" s="2"/>
      <c r="G9" s="2" t="str">
        <f t="shared" ref="G9" si="13">IF(ISBLANK(L9),"",HYPERLINK(U9,TEXT(L9,"gggy年m月d日")))</f>
        <v/>
      </c>
      <c r="H9" s="2"/>
      <c r="I9" s="11">
        <v>90751</v>
      </c>
      <c r="J9" s="14" t="s">
        <v>27</v>
      </c>
      <c r="K9" s="13">
        <v>20220607</v>
      </c>
      <c r="L9" s="6"/>
      <c r="M9" s="7">
        <v>1157</v>
      </c>
      <c r="N9" s="8" t="str">
        <f t="shared" ref="N9" si="14">TEXT(M9,"0000000000")</f>
        <v>0000001157</v>
      </c>
      <c r="O9" s="9" t="str">
        <f t="shared" ref="O9" si="15">TEXT(I9,"0000000")</f>
        <v>0090751</v>
      </c>
      <c r="P9" s="10" t="str">
        <f t="shared" ref="P9" si="16">K9&amp;"meirei"&amp;O9&amp;".pdf"</f>
        <v>20220607meirei0090751.pdf</v>
      </c>
      <c r="Q9" s="10" t="str">
        <f t="shared" ref="Q9" si="17">K9&amp;"m-yousei"&amp;O9&amp;".pdf"</f>
        <v>20220607m-yousei0090751.pdf</v>
      </c>
      <c r="R9" s="10" t="str">
        <f t="shared" ref="R9" si="18">K9&amp;"m-kaitou"&amp;O9&amp;".pdf"</f>
        <v>20220607m-kaitou0090751.pdf</v>
      </c>
      <c r="S9" s="10" t="str">
        <f t="shared" ref="S9" si="19">"http://www.seikatubunka.metro.tokyo.jp/houjin/npo_houjin/data/files/"&amp;N9&amp;"/"&amp;P9</f>
        <v>http://www.seikatubunka.metro.tokyo.jp/houjin/npo_houjin/data/files/0000001157/20220607meirei0090751.pdf</v>
      </c>
      <c r="T9" s="10" t="str">
        <f t="shared" ref="T9" si="20">"http://www.seikatubunka.metro.tokyo.jp/houjin/npo_houjin/data/files/"&amp;N9&amp;"/"&amp;Q9</f>
        <v>http://www.seikatubunka.metro.tokyo.jp/houjin/npo_houjin/data/files/0000001157/20220607m-yousei0090751.pdf</v>
      </c>
      <c r="U9" s="10" t="str">
        <f t="shared" ref="U9" si="21">"http://www.seikatubunka.metro.tokyo.jp/houjin/npo_houjin/data/files/"&amp;N9&amp;"/"&amp;R9</f>
        <v>http://www.seikatubunka.metro.tokyo.jp/houjin/npo_houjin/data/files/0000001157/20220607m-kaitou0090751.pdf</v>
      </c>
      <c r="V9" s="10" t="str">
        <f t="shared" ref="V9" si="22">"http://www.seikatubunka.metro.tokyo.jp/houjin/npo_houjin/list/ledger/"&amp;O9&amp;".html"</f>
        <v>http://www.seikatubunka.metro.tokyo.jp/houjin/npo_houjin/list/ledger/0090751.html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2022-06-13T02:37:55Z</dcterms:modified>
</cp:coreProperties>
</file>