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4031\Desktop\※WEB掲載-5月更新用\市民への説明要請対象法人情報\４　業務報告徴収に係る説明要請\"/>
    </mc:Choice>
  </mc:AlternateContent>
  <bookViews>
    <workbookView xWindow="-12" yWindow="0" windowWidth="10068" windowHeight="1488"/>
  </bookViews>
  <sheets>
    <sheet name="20201007" sheetId="9" r:id="rId1"/>
  </sheets>
  <definedNames>
    <definedName name="_xlnm.Print_Area" localSheetId="0">'20201007'!$A$1:$G$11</definedName>
  </definedNames>
  <calcPr calcId="162913"/>
</workbook>
</file>

<file path=xl/calcChain.xml><?xml version="1.0" encoding="utf-8"?>
<calcChain xmlns="http://schemas.openxmlformats.org/spreadsheetml/2006/main">
  <c r="N11" i="9" l="1"/>
  <c r="U11" i="9" s="1"/>
  <c r="B11" i="9" s="1"/>
  <c r="M11" i="9"/>
  <c r="F11" i="9"/>
  <c r="N10" i="9"/>
  <c r="U10" i="9" s="1"/>
  <c r="B10" i="9" s="1"/>
  <c r="M10" i="9"/>
  <c r="F10" i="9"/>
  <c r="N9" i="9"/>
  <c r="U9" i="9" s="1"/>
  <c r="B9" i="9" s="1"/>
  <c r="M9" i="9"/>
  <c r="F9" i="9"/>
  <c r="N8" i="9"/>
  <c r="P8" i="9" s="1"/>
  <c r="M8" i="9"/>
  <c r="F8" i="9"/>
  <c r="N7" i="9"/>
  <c r="P7" i="9" s="1"/>
  <c r="M7" i="9"/>
  <c r="F7" i="9"/>
  <c r="N6" i="9"/>
  <c r="M6" i="9"/>
  <c r="U6" i="9" l="1"/>
  <c r="B6" i="9" s="1"/>
  <c r="Q6" i="9"/>
  <c r="T6" i="9" s="1"/>
  <c r="F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11" i="9"/>
  <c r="S11" i="9" s="1"/>
  <c r="D11" i="9" s="1"/>
  <c r="O11" i="9"/>
  <c r="R11" i="9" s="1"/>
  <c r="C11" i="9" s="1"/>
  <c r="Q11" i="9"/>
  <c r="T11" i="9" s="1"/>
  <c r="P9" i="9"/>
  <c r="S9" i="9" s="1"/>
  <c r="D9" i="9" s="1"/>
  <c r="P10" i="9"/>
  <c r="S10" i="9" s="1"/>
  <c r="D10" i="9" s="1"/>
  <c r="O9" i="9"/>
  <c r="R9" i="9" s="1"/>
  <c r="C9" i="9" s="1"/>
  <c r="Q9" i="9"/>
  <c r="T9" i="9" s="1"/>
  <c r="O10" i="9"/>
  <c r="R10" i="9" s="1"/>
  <c r="C10" i="9" s="1"/>
  <c r="Q10" i="9"/>
  <c r="T10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F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<sst xmlns="http://schemas.openxmlformats.org/spreadsheetml/2006/main" count="35" uniqueCount="34">
  <si>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</si>
  <si>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</si>
  <si>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</si>
  <si>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</si>
  <si>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</si>
  <si>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</si>
  <si>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</si>
  <si>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</si>
  <si>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</si>
  <si>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</si>
  <si>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</si>
  <si>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</si>
  <si>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</si>
  <si>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</si>
  <si>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</si>
  <si>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</si>
  <si>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</si>
  <si>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</si>
  <si>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</si>
  <si>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</si>
  <si>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</si>
  <si>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回答有</t>
    <rPh sb="0" eb="2">
      <t>カイトウ</t>
    </rPh>
    <rPh sb="2" eb="3">
      <t>アリ</t>
    </rPh>
    <phoneticPr fontId="1"/>
  </si>
  <si>
    <t>Professional Athletic Support System</t>
  </si>
  <si>
    <t>日本オルソケラトロジー情報センター</t>
  </si>
  <si>
    <t>グッドアイ</t>
  </si>
  <si>
    <t>日本代替療法学協会</t>
  </si>
  <si>
    <t>ＪＡＰＡＮ　ＥＣＯ　ＰＲＯＪＥＣＴ</t>
  </si>
  <si>
    <t>発達障がい児童学習支援会</t>
  </si>
  <si>
    <t>ママジェネ</t>
  </si>
  <si>
    <t>令和2年11月10日
解散届出提出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rPh sb="11" eb="13">
      <t>カイサン</t>
    </rPh>
    <rPh sb="13" eb="15">
      <t>トドケデ</t>
    </rPh>
    <rPh sb="15" eb="17">
      <t>テイシュツ</t>
    </rPh>
    <phoneticPr fontId="1"/>
  </si>
  <si>
    <t>令和2年10月20日
定款変更届出提出有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rPh sb="17" eb="19">
      <t>テイシュツ</t>
    </rPh>
    <rPh sb="19" eb="20">
      <t>アリ</t>
    </rPh>
    <phoneticPr fontId="1"/>
  </si>
  <si>
    <t>令和2年11月19日
定款変更届出提出有</t>
    <rPh sb="11" eb="17">
      <t>テイカンヘンコウトドケデ</t>
    </rPh>
    <rPh sb="17" eb="19">
      <t>テイシュツ</t>
    </rPh>
    <rPh sb="19" eb="20">
      <t>アリ</t>
    </rPh>
    <phoneticPr fontId="1"/>
  </si>
  <si>
    <t>令和2年12月14日
解散届出提出</t>
    <rPh sb="11" eb="13">
      <t>カイサン</t>
    </rPh>
    <rPh sb="13" eb="15">
      <t>トドケデ</t>
    </rPh>
    <rPh sb="15" eb="17">
      <t>テイシュツ</t>
    </rPh>
    <phoneticPr fontId="1"/>
  </si>
  <si>
    <t>令和3年1月28日
解散届出提出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2">
      <t>カイサン</t>
    </rPh>
    <rPh sb="12" eb="14">
      <t>トドケデ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</si>
</sst>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zoomScale="85" zoomScaleNormal="85" zoomScaleSheetLayoutView="70" workbookViewId="0">
      <selection activeCell="G6" sqref="G6"/>
    </sheetView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hidden="1" customWidth="1"/>
    <col min="23" max="23" width="9.21875" customWidth="1"/>
  </cols>
  <sheetData>
    <row r="1" spans="1:21" x14ac:dyDescent="0.2">
      <c r="A1" t="s">
        <v>5</v>
      </c>
    </row>
    <row r="4" spans="1:21" ht="39.6" x14ac:dyDescent="0.2">
      <c r="A4" s="1" t="s">
        <v>0</v>
      </c>
      <c r="B4" s="1" t="s">
        <v>1</v>
      </c>
      <c r="C4" s="1" t="s">
        <v>10</v>
      </c>
      <c r="D4" s="1" t="s">
        <v>2</v>
      </c>
      <c r="E4" s="3" t="s">
        <v>19</v>
      </c>
      <c r="F4" s="3" t="s">
        <v>17</v>
      </c>
      <c r="G4" s="3" t="s">
        <v>18</v>
      </c>
      <c r="H4" s="1" t="s">
        <v>3</v>
      </c>
      <c r="I4" s="1" t="s">
        <v>1</v>
      </c>
      <c r="J4" s="1" t="s">
        <v>4</v>
      </c>
      <c r="K4" s="3" t="s">
        <v>20</v>
      </c>
      <c r="L4" s="1" t="s">
        <v>12</v>
      </c>
      <c r="M4" s="3" t="s">
        <v>6</v>
      </c>
      <c r="N4" s="3" t="s">
        <v>9</v>
      </c>
      <c r="O4" s="3" t="s">
        <v>14</v>
      </c>
      <c r="P4" s="3" t="s">
        <v>16</v>
      </c>
      <c r="Q4" s="3" t="s">
        <v>15</v>
      </c>
      <c r="R4" s="3" t="s">
        <v>11</v>
      </c>
      <c r="S4" s="3" t="s">
        <v>7</v>
      </c>
      <c r="T4" s="3" t="s">
        <v>13</v>
      </c>
      <c r="U4" s="3" t="s">
        <v>8</v>
      </c>
    </row>
    <row r="5" spans="1:21" ht="30" customHeight="1" x14ac:dyDescent="0.2">
      <c r="A5" s="2">
        <v>1</v>
      </c>
      <c r="B5" s="4" t="str">
        <f t="shared" ref="B5:B11" si="0">HYPERLINK(U5,I5)</f>
        <v>Professional Athletic Support System</v>
      </c>
      <c r="C5" s="5" t="str">
        <f t="shared" ref="C5" si="1">HYPERLINK(R5,C$4)</f>
        <v>業務等報告徴収実施文書</v>
      </c>
      <c r="D5" s="5" t="str">
        <f t="shared" ref="D5:D11" si="2">HYPERLINK(S5,D$4)</f>
        <v>市民への説明要請文書</v>
      </c>
      <c r="E5" s="5"/>
      <c r="F5" s="14" t="str">
        <f t="shared" ref="F5:F11" si="3">IF(ISBLANK(K5),"",HYPERLINK(T5,TEXT(K5,"gggy年m月d日")))</f>
        <v/>
      </c>
      <c r="G5" s="15" t="s">
        <v>33</v>
      </c>
      <c r="H5" s="12">
        <v>2903</v>
      </c>
      <c r="I5" s="12" t="s">
        <v>22</v>
      </c>
      <c r="J5" s="13">
        <v>20201007</v>
      </c>
      <c r="K5" s="6"/>
      <c r="L5" s="7">
        <v>1157</v>
      </c>
      <c r="M5" s="8" t="str">
        <f t="shared" ref="M5:M11" si="4">TEXT(L5,"0000000000")</f>
        <v>0000001157</v>
      </c>
      <c r="N5" s="9" t="str">
        <f t="shared" ref="N5:N11" si="5">TEXT(H5,"0000000")</f>
        <v>0002903</v>
      </c>
      <c r="O5" s="10" t="str">
        <f t="shared" ref="O5:O11" si="6">J5&amp;"houkoku"&amp;N5&amp;".pdf"</f>
        <v>20201007houkoku0002903.pdf</v>
      </c>
      <c r="P5" s="10" t="str">
        <f t="shared" ref="P5:P11" si="7">J5&amp;"h-yousei"&amp;N5&amp;".pdf"</f>
        <v>20201007h-yousei0002903.pdf</v>
      </c>
      <c r="Q5" s="11" t="str">
        <f t="shared" ref="Q5:Q11" si="8">J5&amp;"h-kaitou"&amp;N5&amp;".pdf"</f>
        <v>20201007h-kaitou0002903.pdf</v>
      </c>
      <c r="R5" s="11" t="str">
        <f t="shared" ref="R5:R11" si="9">"http://www.seikatubunka.metro.tokyo.jp/houjin/npo_houjin/data/files/"&amp;M5&amp;"/"&amp;O5</f>
        <v>http://www.seikatubunka.metro.tokyo.jp/houjin/npo_houjin/data/files/0000001157/20201007houkoku0002903.pdf</v>
      </c>
      <c r="S5" s="11" t="str">
        <f t="shared" ref="S5:S11" si="10">"http://www.seikatubunka.metro.tokyo.jp/houjin/npo_houjin/data/files/"&amp;M5&amp;"/"&amp;P5</f>
        <v>http://www.seikatubunka.metro.tokyo.jp/houjin/npo_houjin/data/files/0000001157/20201007h-yousei0002903.pdf</v>
      </c>
      <c r="T5" s="11" t="str">
        <f t="shared" ref="T5:T11" si="11">"http://www.seikatubunka.metro.tokyo.jp/houjin/npo_houjin/data/files/"&amp;M5&amp;"/"&amp;Q5</f>
        <v>http://www.seikatubunka.metro.tokyo.jp/houjin/npo_houjin/data/files/0000001157/20201007h-kaitou0002903.pdf</v>
      </c>
      <c r="U5" s="11" t="str">
        <f t="shared" ref="U5:U11" si="12">"http://www.seikatubunka.metro.tokyo.jp/houjin/npo_houjin/list/ledger/"&amp;N5&amp;".html"</f>
        <v>http://www.seikatubunka.metro.tokyo.jp/houjin/npo_houjin/list/ledger/0002903.html</v>
      </c>
    </row>
    <row r="6" spans="1:21" ht="30" customHeight="1" x14ac:dyDescent="0.2">
      <c r="A6" s="2">
        <v>2</v>
      </c>
      <c r="B6" s="4" t="str">
        <f t="shared" si="0"/>
        <v>日本オルソケラトロジー情報センター</v>
      </c>
      <c r="C6" s="5" t="str">
        <f t="shared" ref="C6:C7" si="13">HYPERLINK(R6,C$4)</f>
        <v>業務等報告徴収実施文書</v>
      </c>
      <c r="D6" s="5" t="str">
        <f t="shared" si="2"/>
        <v>市民への説明要請文書</v>
      </c>
      <c r="E6" s="16"/>
      <c r="F6" s="17" t="str">
        <f t="shared" si="3"/>
        <v/>
      </c>
      <c r="G6" s="15"/>
      <c r="H6" s="12">
        <v>3836</v>
      </c>
      <c r="I6" s="12" t="s">
        <v>23</v>
      </c>
      <c r="J6" s="13">
        <v>20201007</v>
      </c>
      <c r="K6" s="6"/>
      <c r="L6" s="7">
        <v>1157</v>
      </c>
      <c r="M6" s="8" t="str">
        <f t="shared" si="4"/>
        <v>0000001157</v>
      </c>
      <c r="N6" s="9" t="str">
        <f t="shared" si="5"/>
        <v>0003836</v>
      </c>
      <c r="O6" s="10" t="str">
        <f t="shared" si="6"/>
        <v>20201007houkoku0003836.pdf</v>
      </c>
      <c r="P6" s="10" t="str">
        <f t="shared" si="7"/>
        <v>20201007h-yousei0003836.pdf</v>
      </c>
      <c r="Q6" s="11" t="str">
        <f>J6&amp;"h-kaitou"&amp;N6&amp;".pdf"</f>
        <v>20201007h-kaitou0003836.pdf</v>
      </c>
      <c r="R6" s="11" t="str">
        <f t="shared" si="9"/>
        <v>http://www.seikatubunka.metro.tokyo.jp/houjin/npo_houjin/data/files/0000001157/20201007houkoku0003836.pdf</v>
      </c>
      <c r="S6" s="11" t="str">
        <f t="shared" si="10"/>
        <v>http://www.seikatubunka.metro.tokyo.jp/houjin/npo_houjin/data/files/0000001157/20201007h-yousei0003836.pdf</v>
      </c>
      <c r="T6" s="11" t="str">
        <f t="shared" si="11"/>
        <v>http://www.seikatubunka.metro.tokyo.jp/houjin/npo_houjin/data/files/0000001157/20201007h-kaitou0003836.pdf</v>
      </c>
      <c r="U6" s="11" t="str">
        <f t="shared" si="12"/>
        <v>http://www.seikatubunka.metro.tokyo.jp/houjin/npo_houjin/list/ledger/0003836.html</v>
      </c>
    </row>
    <row r="7" spans="1:21" ht="30" customHeight="1" x14ac:dyDescent="0.2">
      <c r="A7" s="2">
        <v>3</v>
      </c>
      <c r="B7" s="4" t="str">
        <f t="shared" si="0"/>
        <v>グッドアイ</v>
      </c>
      <c r="C7" s="5" t="str">
        <f t="shared" si="13"/>
        <v>業務等報告徴収実施文書</v>
      </c>
      <c r="D7" s="5" t="str">
        <f t="shared" si="2"/>
        <v>市民への説明要請文書</v>
      </c>
      <c r="E7" s="5"/>
      <c r="F7" s="14" t="str">
        <f t="shared" si="3"/>
        <v/>
      </c>
      <c r="G7" s="15"/>
      <c r="H7" s="12">
        <v>5039</v>
      </c>
      <c r="I7" s="12" t="s">
        <v>24</v>
      </c>
      <c r="J7" s="13">
        <v>20201007</v>
      </c>
      <c r="K7" s="6"/>
      <c r="L7" s="7">
        <v>1157</v>
      </c>
      <c r="M7" s="8" t="str">
        <f t="shared" si="4"/>
        <v>0000001157</v>
      </c>
      <c r="N7" s="9" t="str">
        <f t="shared" si="5"/>
        <v>0005039</v>
      </c>
      <c r="O7" s="10" t="str">
        <f t="shared" si="6"/>
        <v>20201007houkoku0005039.pdf</v>
      </c>
      <c r="P7" s="10" t="str">
        <f t="shared" si="7"/>
        <v>20201007h-yousei0005039.pdf</v>
      </c>
      <c r="Q7" s="11" t="str">
        <f t="shared" si="8"/>
        <v>20201007h-kaitou0005039.pdf</v>
      </c>
      <c r="R7" s="11" t="str">
        <f t="shared" si="9"/>
        <v>http://www.seikatubunka.metro.tokyo.jp/houjin/npo_houjin/data/files/0000001157/20201007houkoku0005039.pdf</v>
      </c>
      <c r="S7" s="11" t="str">
        <f t="shared" si="10"/>
        <v>http://www.seikatubunka.metro.tokyo.jp/houjin/npo_houjin/data/files/0000001157/20201007h-yousei0005039.pdf</v>
      </c>
      <c r="T7" s="11" t="str">
        <f t="shared" si="11"/>
        <v>http://www.seikatubunka.metro.tokyo.jp/houjin/npo_houjin/data/files/0000001157/20201007h-kaitou0005039.pdf</v>
      </c>
      <c r="U7" s="11" t="str">
        <f t="shared" si="12"/>
        <v>http://www.seikatubunka.metro.tokyo.jp/houjin/npo_houjin/list/ledger/0005039.html</v>
      </c>
    </row>
    <row r="8" spans="1:21" ht="30" customHeight="1" x14ac:dyDescent="0.2">
      <c r="A8" s="2">
        <v>4</v>
      </c>
      <c r="B8" s="4" t="str">
        <f t="shared" si="0"/>
        <v>日本代替療法学協会</v>
      </c>
      <c r="C8" s="5" t="str">
        <f t="shared" ref="C8:C11" si="14">HYPERLINK(R8,C$4)</f>
        <v>業務等報告徴収実施文書</v>
      </c>
      <c r="D8" s="5" t="str">
        <f t="shared" si="2"/>
        <v>市民への説明要請文書</v>
      </c>
      <c r="E8" s="16" t="s">
        <v>21</v>
      </c>
      <c r="F8" s="14" t="str">
        <f t="shared" si="3"/>
        <v/>
      </c>
      <c r="G8" s="15" t="s">
        <v>30</v>
      </c>
      <c r="H8" s="12">
        <v>5532</v>
      </c>
      <c r="I8" s="12" t="s">
        <v>25</v>
      </c>
      <c r="J8" s="13">
        <v>20201007</v>
      </c>
      <c r="K8" s="6"/>
      <c r="L8" s="7">
        <v>1157</v>
      </c>
      <c r="M8" s="8" t="str">
        <f t="shared" si="4"/>
        <v>0000001157</v>
      </c>
      <c r="N8" s="9" t="str">
        <f t="shared" si="5"/>
        <v>0005532</v>
      </c>
      <c r="O8" s="10" t="str">
        <f t="shared" si="6"/>
        <v>20201007houkoku0005532.pdf</v>
      </c>
      <c r="P8" s="10" t="str">
        <f t="shared" si="7"/>
        <v>20201007h-yousei0005532.pdf</v>
      </c>
      <c r="Q8" s="11" t="str">
        <f t="shared" si="8"/>
        <v>20201007h-kaitou0005532.pdf</v>
      </c>
      <c r="R8" s="11" t="str">
        <f t="shared" si="9"/>
        <v>http://www.seikatubunka.metro.tokyo.jp/houjin/npo_houjin/data/files/0000001157/20201007houkoku0005532.pdf</v>
      </c>
      <c r="S8" s="11" t="str">
        <f t="shared" si="10"/>
        <v>http://www.seikatubunka.metro.tokyo.jp/houjin/npo_houjin/data/files/0000001157/20201007h-yousei0005532.pdf</v>
      </c>
      <c r="T8" s="11" t="str">
        <f t="shared" si="11"/>
        <v>http://www.seikatubunka.metro.tokyo.jp/houjin/npo_houjin/data/files/0000001157/20201007h-kaitou0005532.pdf</v>
      </c>
      <c r="U8" s="11" t="str">
        <f t="shared" si="12"/>
        <v>http://www.seikatubunka.metro.tokyo.jp/houjin/npo_houjin/list/ledger/0005532.html</v>
      </c>
    </row>
    <row r="9" spans="1:21" ht="30" customHeight="1" x14ac:dyDescent="0.2">
      <c r="A9" s="2">
        <v>5</v>
      </c>
      <c r="B9" s="4" t="str">
        <f t="shared" si="0"/>
        <v>ＪＡＰＡＮ　ＥＣＯ　ＰＲＯＪＥＣＴ</v>
      </c>
      <c r="C9" s="5" t="str">
        <f t="shared" si="14"/>
        <v>業務等報告徴収実施文書</v>
      </c>
      <c r="D9" s="5" t="str">
        <f t="shared" si="2"/>
        <v>市民への説明要請文書</v>
      </c>
      <c r="E9" s="5"/>
      <c r="F9" s="14" t="str">
        <f t="shared" si="3"/>
        <v/>
      </c>
      <c r="G9" s="15" t="s">
        <v>31</v>
      </c>
      <c r="H9" s="12">
        <v>8489</v>
      </c>
      <c r="I9" s="12" t="s">
        <v>26</v>
      </c>
      <c r="J9" s="13">
        <v>20201007</v>
      </c>
      <c r="K9" s="6"/>
      <c r="L9" s="7">
        <v>1157</v>
      </c>
      <c r="M9" s="8" t="str">
        <f t="shared" si="4"/>
        <v>0000001157</v>
      </c>
      <c r="N9" s="9" t="str">
        <f t="shared" si="5"/>
        <v>0008489</v>
      </c>
      <c r="O9" s="10" t="str">
        <f t="shared" si="6"/>
        <v>20201007houkoku0008489.pdf</v>
      </c>
      <c r="P9" s="10" t="str">
        <f t="shared" si="7"/>
        <v>20201007h-yousei0008489.pdf</v>
      </c>
      <c r="Q9" s="11" t="str">
        <f t="shared" si="8"/>
        <v>20201007h-kaitou0008489.pdf</v>
      </c>
      <c r="R9" s="11" t="str">
        <f t="shared" si="9"/>
        <v>http://www.seikatubunka.metro.tokyo.jp/houjin/npo_houjin/data/files/0000001157/20201007houkoku0008489.pdf</v>
      </c>
      <c r="S9" s="11" t="str">
        <f t="shared" si="10"/>
        <v>http://www.seikatubunka.metro.tokyo.jp/houjin/npo_houjin/data/files/0000001157/20201007h-yousei0008489.pdf</v>
      </c>
      <c r="T9" s="11" t="str">
        <f t="shared" si="11"/>
        <v>http://www.seikatubunka.metro.tokyo.jp/houjin/npo_houjin/data/files/0000001157/20201007h-kaitou0008489.pdf</v>
      </c>
      <c r="U9" s="11" t="str">
        <f t="shared" si="12"/>
        <v>http://www.seikatubunka.metro.tokyo.jp/houjin/npo_houjin/list/ledger/0008489.html</v>
      </c>
    </row>
    <row r="10" spans="1:21" ht="30" customHeight="1" x14ac:dyDescent="0.2">
      <c r="A10" s="2">
        <v>6</v>
      </c>
      <c r="B10" s="4" t="str">
        <f t="shared" si="0"/>
        <v>発達障がい児童学習支援会</v>
      </c>
      <c r="C10" s="5" t="str">
        <f t="shared" si="14"/>
        <v>業務等報告徴収実施文書</v>
      </c>
      <c r="D10" s="5" t="str">
        <f t="shared" si="2"/>
        <v>市民への説明要請文書</v>
      </c>
      <c r="E10" s="5"/>
      <c r="F10" s="14" t="str">
        <f t="shared" si="3"/>
        <v/>
      </c>
      <c r="G10" s="15" t="s">
        <v>29</v>
      </c>
      <c r="H10" s="12">
        <v>10805</v>
      </c>
      <c r="I10" s="12" t="s">
        <v>27</v>
      </c>
      <c r="J10" s="13">
        <v>20201007</v>
      </c>
      <c r="K10" s="6"/>
      <c r="L10" s="7">
        <v>1157</v>
      </c>
      <c r="M10" s="8" t="str">
        <f t="shared" si="4"/>
        <v>0000001157</v>
      </c>
      <c r="N10" s="9" t="str">
        <f t="shared" si="5"/>
        <v>0010805</v>
      </c>
      <c r="O10" s="10" t="str">
        <f t="shared" si="6"/>
        <v>20201007houkoku0010805.pdf</v>
      </c>
      <c r="P10" s="10" t="str">
        <f t="shared" si="7"/>
        <v>20201007h-yousei0010805.pdf</v>
      </c>
      <c r="Q10" s="11" t="str">
        <f t="shared" si="8"/>
        <v>20201007h-kaitou0010805.pdf</v>
      </c>
      <c r="R10" s="11" t="str">
        <f t="shared" si="9"/>
        <v>http://www.seikatubunka.metro.tokyo.jp/houjin/npo_houjin/data/files/0000001157/20201007houkoku0010805.pdf</v>
      </c>
      <c r="S10" s="11" t="str">
        <f t="shared" si="10"/>
        <v>http://www.seikatubunka.metro.tokyo.jp/houjin/npo_houjin/data/files/0000001157/20201007h-yousei0010805.pdf</v>
      </c>
      <c r="T10" s="11" t="str">
        <f t="shared" si="11"/>
        <v>http://www.seikatubunka.metro.tokyo.jp/houjin/npo_houjin/data/files/0000001157/20201007h-kaitou0010805.pdf</v>
      </c>
      <c r="U10" s="11" t="str">
        <f t="shared" si="12"/>
        <v>http://www.seikatubunka.metro.tokyo.jp/houjin/npo_houjin/list/ledger/0010805.html</v>
      </c>
    </row>
    <row r="11" spans="1:21" ht="30" customHeight="1" x14ac:dyDescent="0.2">
      <c r="A11" s="2">
        <v>7</v>
      </c>
      <c r="B11" s="4" t="str">
        <f t="shared" si="0"/>
        <v>ママジェネ</v>
      </c>
      <c r="C11" s="5" t="str">
        <f t="shared" si="14"/>
        <v>業務等報告徴収実施文書</v>
      </c>
      <c r="D11" s="5" t="str">
        <f t="shared" si="2"/>
        <v>市民への説明要請文書</v>
      </c>
      <c r="E11" s="16"/>
      <c r="F11" s="14" t="str">
        <f t="shared" si="3"/>
        <v/>
      </c>
      <c r="G11" s="18" t="s">
        <v>32</v>
      </c>
      <c r="H11" s="12">
        <v>10761</v>
      </c>
      <c r="I11" s="12" t="s">
        <v>28</v>
      </c>
      <c r="J11" s="13">
        <v>20201007</v>
      </c>
      <c r="K11" s="6"/>
      <c r="L11" s="7">
        <v>1157</v>
      </c>
      <c r="M11" s="8" t="str">
        <f t="shared" si="4"/>
        <v>0000001157</v>
      </c>
      <c r="N11" s="9" t="str">
        <f t="shared" si="5"/>
        <v>0010761</v>
      </c>
      <c r="O11" s="10" t="str">
        <f t="shared" si="6"/>
        <v>20201007houkoku0010761.pdf</v>
      </c>
      <c r="P11" s="10" t="str">
        <f t="shared" si="7"/>
        <v>20201007h-yousei0010761.pdf</v>
      </c>
      <c r="Q11" s="11" t="str">
        <f t="shared" si="8"/>
        <v>20201007h-kaitou0010761.pdf</v>
      </c>
      <c r="R11" s="11" t="str">
        <f t="shared" si="9"/>
        <v>http://www.seikatubunka.metro.tokyo.jp/houjin/npo_houjin/data/files/0000001157/20201007houkoku0010761.pdf</v>
      </c>
      <c r="S11" s="11" t="str">
        <f t="shared" si="10"/>
        <v>http://www.seikatubunka.metro.tokyo.jp/houjin/npo_houjin/data/files/0000001157/20201007h-yousei0010761.pdf</v>
      </c>
      <c r="T11" s="11" t="str">
        <f t="shared" si="11"/>
        <v>http://www.seikatubunka.metro.tokyo.jp/houjin/npo_houjin/data/files/0000001157/20201007h-kaitou0010761.pdf</v>
      </c>
      <c r="U11" s="11" t="str">
        <f t="shared" si="12"/>
        <v>http://www.seikatubunka.metro.tokyo.jp/houjin/npo_houjin/list/ledger/0010761.html</v>
      </c>
    </row>
    <row r="12" spans="1:21" x14ac:dyDescent="0.2">
      <c r="G12" s="19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20201007</vt:lpstr>
      <vt:lpstr>'20201007'!Print_Area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2020-10-19T01:19:31Z</cp:lastPrinted>
  <dcterms:created xsi:type="dcterms:W3CDTF">2018-09-20T02:15:30Z</dcterms:created>
  <dcterms:modified xsi:type="dcterms:W3CDTF">2021-05-11T00:44:10Z</dcterms:modified>
</cp:coreProperties>
</file>